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<sst xmlns="http://schemas.openxmlformats.org/spreadsheetml/2006/main" count="743" uniqueCount="475">
  <si>
    <t>Załącznik Nr 2  do Zarządzenia Burmistrza Wołomina               Nr 355/2015 z dnia 02.12.2015</t>
  </si>
  <si>
    <t>WYDATKI BUDŻETU GMINY WOŁOMIN NA ROK 2015</t>
  </si>
  <si>
    <t>Dział</t>
  </si>
  <si>
    <t>Rozdział</t>
  </si>
  <si>
    <t>Paragraf</t>
  </si>
  <si>
    <t>Nazwa</t>
  </si>
  <si>
    <t>Plan przed zmianą</t>
  </si>
  <si>
    <t>Zmiana</t>
  </si>
  <si>
    <t>Plan po zmianie</t>
  </si>
  <si>
    <t>600</t>
  </si>
  <si>
    <t>Transport i łączność</t>
  </si>
  <si>
    <t>0,00</t>
  </si>
  <si>
    <t>60016</t>
  </si>
  <si>
    <t>Drogi publiczne gminne</t>
  </si>
  <si>
    <t>4270</t>
  </si>
  <si>
    <t>Zakup usług remontowych</t>
  </si>
  <si>
    <t>3 019 903,00</t>
  </si>
  <si>
    <t>51 000,00</t>
  </si>
  <si>
    <t>3 070 903,00</t>
  </si>
  <si>
    <t>4300</t>
  </si>
  <si>
    <t>Zakup usług pozostałych</t>
  </si>
  <si>
    <t>554 000,00</t>
  </si>
  <si>
    <t>- 51 000,00</t>
  </si>
  <si>
    <t>503 000,00</t>
  </si>
  <si>
    <t>750</t>
  </si>
  <si>
    <t>Administracja publiczna</t>
  </si>
  <si>
    <t>2 455,00</t>
  </si>
  <si>
    <t>75011</t>
  </si>
  <si>
    <t>Urzędy wojewódzkie</t>
  </si>
  <si>
    <t>4010</t>
  </si>
  <si>
    <t>Wynagrodzenia osobowe pracowników</t>
  </si>
  <si>
    <t>371 433,00</t>
  </si>
  <si>
    <t>5 011,00</t>
  </si>
  <si>
    <t>376 444,00</t>
  </si>
  <si>
    <t>4110</t>
  </si>
  <si>
    <t>Składki na ubezpieczenia społeczne</t>
  </si>
  <si>
    <t>61 727,00</t>
  </si>
  <si>
    <t>232,00</t>
  </si>
  <si>
    <t>61 959,00</t>
  </si>
  <si>
    <t>4120</t>
  </si>
  <si>
    <t>Składki na Fundusz Pracy</t>
  </si>
  <si>
    <t>9 100,00</t>
  </si>
  <si>
    <t>- 2 788,00</t>
  </si>
  <si>
    <t>6 312,00</t>
  </si>
  <si>
    <t>754</t>
  </si>
  <si>
    <t>Bezpieczeństwo publiczne i ochrona przeciwpożarowa</t>
  </si>
  <si>
    <t>75412</t>
  </si>
  <si>
    <t>Ochotnicze straże pożarne</t>
  </si>
  <si>
    <t>3 200,00</t>
  </si>
  <si>
    <t>920,00</t>
  </si>
  <si>
    <t>- 420,00</t>
  </si>
  <si>
    <t>500,00</t>
  </si>
  <si>
    <t>4210</t>
  </si>
  <si>
    <t>Zakup materiałów i wyposażenia</t>
  </si>
  <si>
    <t>116 687,00</t>
  </si>
  <si>
    <t>18 120,00</t>
  </si>
  <si>
    <t>134 807,00</t>
  </si>
  <si>
    <t>33 000,00</t>
  </si>
  <si>
    <t>- 8 000,00</t>
  </si>
  <si>
    <t>25 000,00</t>
  </si>
  <si>
    <t>4280</t>
  </si>
  <si>
    <t>Zakup usług zdrowotnych</t>
  </si>
  <si>
    <t>5 700,00</t>
  </si>
  <si>
    <t>1 500,00</t>
  </si>
  <si>
    <t>7 200,00</t>
  </si>
  <si>
    <t>4360</t>
  </si>
  <si>
    <t>Opłaty z tytułu zakupu usług telekomunikacyjnych</t>
  </si>
  <si>
    <t>4 000,00</t>
  </si>
  <si>
    <t>- 1 500,00</t>
  </si>
  <si>
    <t>2 500,00</t>
  </si>
  <si>
    <t>4430</t>
  </si>
  <si>
    <t>Różne opłaty i składki</t>
  </si>
  <si>
    <t>19 000,00</t>
  </si>
  <si>
    <t>- 6 500,00</t>
  </si>
  <si>
    <t>12 500,00</t>
  </si>
  <si>
    <t>75421</t>
  </si>
  <si>
    <t>Zarządzanie kryzysowe</t>
  </si>
  <si>
    <t>- 3 200,00</t>
  </si>
  <si>
    <t>300,00</t>
  </si>
  <si>
    <t>- 300,00</t>
  </si>
  <si>
    <t>200,00</t>
  </si>
  <si>
    <t>- 200,00</t>
  </si>
  <si>
    <t>2 000,00</t>
  </si>
  <si>
    <t>- 2 000,00</t>
  </si>
  <si>
    <t>400,00</t>
  </si>
  <si>
    <t>- 400,00</t>
  </si>
  <si>
    <t>801</t>
  </si>
  <si>
    <t>Oświata i wychowanie</t>
  </si>
  <si>
    <t>80101</t>
  </si>
  <si>
    <t>Szkoły podstawowe</t>
  </si>
  <si>
    <t>- 48 265,00</t>
  </si>
  <si>
    <t>236 795,00</t>
  </si>
  <si>
    <t>22 130,00</t>
  </si>
  <si>
    <t>258 925,00</t>
  </si>
  <si>
    <t>4240</t>
  </si>
  <si>
    <t>Zakup pomocy naukowych, dydaktycznych i książek</t>
  </si>
  <si>
    <t>423 990,00</t>
  </si>
  <si>
    <t>100,00</t>
  </si>
  <si>
    <t>424 090,00</t>
  </si>
  <si>
    <t>4260</t>
  </si>
  <si>
    <t>Zakup energii</t>
  </si>
  <si>
    <t>1 047 655,00</t>
  </si>
  <si>
    <t>- 30 500,00</t>
  </si>
  <si>
    <t>1 017 155,00</t>
  </si>
  <si>
    <t>117 740,00</t>
  </si>
  <si>
    <t>- 250,00</t>
  </si>
  <si>
    <t>117 490,00</t>
  </si>
  <si>
    <t>14 840,00</t>
  </si>
  <si>
    <t>- 1 420,00</t>
  </si>
  <si>
    <t>13 420,00</t>
  </si>
  <si>
    <t>469 860,00</t>
  </si>
  <si>
    <t>- 10 900,00</t>
  </si>
  <si>
    <t>458 960,00</t>
  </si>
  <si>
    <t>27 360,00</t>
  </si>
  <si>
    <t>- 1 910,00</t>
  </si>
  <si>
    <t>25 450,00</t>
  </si>
  <si>
    <t>4410</t>
  </si>
  <si>
    <t>Podróże służbowe krajowe</t>
  </si>
  <si>
    <t>12 000,00</t>
  </si>
  <si>
    <t>950,00</t>
  </si>
  <si>
    <t>12 950,00</t>
  </si>
  <si>
    <t>40 570,00</t>
  </si>
  <si>
    <t>- 1 690,00</t>
  </si>
  <si>
    <t>38 880,00</t>
  </si>
  <si>
    <t>4440</t>
  </si>
  <si>
    <t>Odpisy na zakładowy fundusz świadczeń socjalnych</t>
  </si>
  <si>
    <t>860 556,00</t>
  </si>
  <si>
    <t>- 22 860,00</t>
  </si>
  <si>
    <t>837 696,00</t>
  </si>
  <si>
    <t>4700</t>
  </si>
  <si>
    <t xml:space="preserve">Szkolenia pracowników niebędących członkami korpusu służby cywilnej </t>
  </si>
  <si>
    <t>16 450,00</t>
  </si>
  <si>
    <t>- 1 915,00</t>
  </si>
  <si>
    <t>14 535,00</t>
  </si>
  <si>
    <t>80103</t>
  </si>
  <si>
    <t>Oddziały przedszkolne w szkołach podstawowych</t>
  </si>
  <si>
    <t>- 780,00</t>
  </si>
  <si>
    <t>48 840,00</t>
  </si>
  <si>
    <t>48 060,00</t>
  </si>
  <si>
    <t>80104</t>
  </si>
  <si>
    <t xml:space="preserve">Przedszkola </t>
  </si>
  <si>
    <t>- 12 835,00</t>
  </si>
  <si>
    <t>101 174,00</t>
  </si>
  <si>
    <t>4 630,00</t>
  </si>
  <si>
    <t>105 804,00</t>
  </si>
  <si>
    <t>440 250,00</t>
  </si>
  <si>
    <t>- 11 500,00</t>
  </si>
  <si>
    <t>428 750,00</t>
  </si>
  <si>
    <t>182 150,00</t>
  </si>
  <si>
    <t>- 1 100,00</t>
  </si>
  <si>
    <t>181 050,00</t>
  </si>
  <si>
    <t>7 210,00</t>
  </si>
  <si>
    <t>- 1 730,00</t>
  </si>
  <si>
    <t>5 480,00</t>
  </si>
  <si>
    <t>145 420,00</t>
  </si>
  <si>
    <t>- 1 000,00</t>
  </si>
  <si>
    <t>144 420,00</t>
  </si>
  <si>
    <t>15 352,00</t>
  </si>
  <si>
    <t>15 152,00</t>
  </si>
  <si>
    <t>3 500,00</t>
  </si>
  <si>
    <t>1 150,00</t>
  </si>
  <si>
    <t>4 650,00</t>
  </si>
  <si>
    <t>14 250,00</t>
  </si>
  <si>
    <t>- 280,00</t>
  </si>
  <si>
    <t>13 970,00</t>
  </si>
  <si>
    <t>350 208,00</t>
  </si>
  <si>
    <t>- 2 985,00</t>
  </si>
  <si>
    <t>347 223,00</t>
  </si>
  <si>
    <t>6 800,00</t>
  </si>
  <si>
    <t>180,00</t>
  </si>
  <si>
    <t>6 980,00</t>
  </si>
  <si>
    <t>80110</t>
  </si>
  <si>
    <t>Gimnazja</t>
  </si>
  <si>
    <t>- 35 770,00</t>
  </si>
  <si>
    <t>4170</t>
  </si>
  <si>
    <t>Wynagrodzenia bezosobowe</t>
  </si>
  <si>
    <t>18 185,00</t>
  </si>
  <si>
    <t>- 100,00</t>
  </si>
  <si>
    <t>18 085,00</t>
  </si>
  <si>
    <t>128 334,00</t>
  </si>
  <si>
    <t>2 390,00</t>
  </si>
  <si>
    <t>130 724,00</t>
  </si>
  <si>
    <t>675 670,00</t>
  </si>
  <si>
    <t>- 20 000,00</t>
  </si>
  <si>
    <t>655 670,00</t>
  </si>
  <si>
    <t>6 460,00</t>
  </si>
  <si>
    <t>- 1 400,00</t>
  </si>
  <si>
    <t>5 060,00</t>
  </si>
  <si>
    <t>195 590,00</t>
  </si>
  <si>
    <t>- 9 000,00</t>
  </si>
  <si>
    <t>186 590,00</t>
  </si>
  <si>
    <t>12 630,00</t>
  </si>
  <si>
    <t>- 530,00</t>
  </si>
  <si>
    <t>12 100,00</t>
  </si>
  <si>
    <t>2 600,00</t>
  </si>
  <si>
    <t>320,00</t>
  </si>
  <si>
    <t>2 920,00</t>
  </si>
  <si>
    <t>26 150,00</t>
  </si>
  <si>
    <t>- 170,00</t>
  </si>
  <si>
    <t>25 980,00</t>
  </si>
  <si>
    <t>423 600,00</t>
  </si>
  <si>
    <t>- 7 030,00</t>
  </si>
  <si>
    <t>416 570,00</t>
  </si>
  <si>
    <t>4 300,00</t>
  </si>
  <si>
    <t>4 050,00</t>
  </si>
  <si>
    <t>80113</t>
  </si>
  <si>
    <t>Dowożenie uczniów do szkół</t>
  </si>
  <si>
    <t>62 455,00</t>
  </si>
  <si>
    <t>602 520,00</t>
  </si>
  <si>
    <t>664 975,00</t>
  </si>
  <si>
    <t>80114</t>
  </si>
  <si>
    <t>Zespoły obsługi ekonomiczno-administracyjnej szkół</t>
  </si>
  <si>
    <t>- 5 500,00</t>
  </si>
  <si>
    <t>1 020 764,00</t>
  </si>
  <si>
    <t>5 000,00</t>
  </si>
  <si>
    <t>1 025 764,00</t>
  </si>
  <si>
    <t>4040</t>
  </si>
  <si>
    <t>Dodatkowe wynagrodzenie roczne</t>
  </si>
  <si>
    <t>81 500,00</t>
  </si>
  <si>
    <t>- 2 800,00</t>
  </si>
  <si>
    <t>78 700,00</t>
  </si>
  <si>
    <t>4140</t>
  </si>
  <si>
    <t>Wpłaty na Państwowy Fundusz Rehabilitacji Osób Niepełnosprawnych</t>
  </si>
  <si>
    <t>- 500,00</t>
  </si>
  <si>
    <t>10 300,00</t>
  </si>
  <si>
    <t>- 5 000,00</t>
  </si>
  <si>
    <t>5 300,00</t>
  </si>
  <si>
    <t>30 200,00</t>
  </si>
  <si>
    <t>30 700,00</t>
  </si>
  <si>
    <t>11 200,00</t>
  </si>
  <si>
    <t>- 2 200,00</t>
  </si>
  <si>
    <t>9 000,00</t>
  </si>
  <si>
    <t>27 720,00</t>
  </si>
  <si>
    <t>26 720,00</t>
  </si>
  <si>
    <t>80120</t>
  </si>
  <si>
    <t>Licea ogólnokształcące</t>
  </si>
  <si>
    <t>930,00</t>
  </si>
  <si>
    <t>7 600,00</t>
  </si>
  <si>
    <t>- 900,00</t>
  </si>
  <si>
    <t>6 700,00</t>
  </si>
  <si>
    <t>210 000,00</t>
  </si>
  <si>
    <t>6 000,00</t>
  </si>
  <si>
    <t>216 000,00</t>
  </si>
  <si>
    <t>2 300,00</t>
  </si>
  <si>
    <t>250,00</t>
  </si>
  <si>
    <t>2 550,00</t>
  </si>
  <si>
    <t>23 000,00</t>
  </si>
  <si>
    <t>1 000,00</t>
  </si>
  <si>
    <t>24 000,00</t>
  </si>
  <si>
    <t>1 100,00</t>
  </si>
  <si>
    <t>- 310,00</t>
  </si>
  <si>
    <t>790,00</t>
  </si>
  <si>
    <t>176 914,00</t>
  </si>
  <si>
    <t>- 5 110,00</t>
  </si>
  <si>
    <t>171 804,00</t>
  </si>
  <si>
    <t>80146</t>
  </si>
  <si>
    <t>Dokształcanie i doskonalenie nauczycieli</t>
  </si>
  <si>
    <t>12 383,00</t>
  </si>
  <si>
    <t>750,00</t>
  </si>
  <si>
    <t>13 133,00</t>
  </si>
  <si>
    <t>26 560,00</t>
  </si>
  <si>
    <t>- 4 970,00</t>
  </si>
  <si>
    <t>21 590,00</t>
  </si>
  <si>
    <t>10 546,00</t>
  </si>
  <si>
    <t>10 846,00</t>
  </si>
  <si>
    <t>82 463,00</t>
  </si>
  <si>
    <t>3 920,00</t>
  </si>
  <si>
    <t>86 383,00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</si>
  <si>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</si>
  <si>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</si>
  <si>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5 760,00</t>
  </si>
  <si>
    <t>444 820,00</t>
  </si>
  <si>
    <t>- 880,00</t>
  </si>
  <si>
    <t>443 940,00</t>
  </si>
  <si>
    <t>3 000,00</t>
  </si>
  <si>
    <t>- 3 000,00</t>
  </si>
  <si>
    <t>15 694,00</t>
  </si>
  <si>
    <t>- 2 700,00</t>
  </si>
  <si>
    <t>12 994,00</t>
  </si>
  <si>
    <t>28 680,00</t>
  </si>
  <si>
    <t>29 180,00</t>
  </si>
  <si>
    <t>380,00</t>
  </si>
  <si>
    <t>680,00</t>
  </si>
  <si>
    <t>11 460,00</t>
  </si>
  <si>
    <t>12 460,00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</si>
  <si>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</si>
  <si>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</si>
  <si>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21 115,00</t>
  </si>
  <si>
    <t>18 500,00</t>
  </si>
  <si>
    <t>- 18 500,00</t>
  </si>
  <si>
    <t>428 875,00</t>
  </si>
  <si>
    <t>- 5 400,00</t>
  </si>
  <si>
    <t>423 475,00</t>
  </si>
  <si>
    <t>72 294,00</t>
  </si>
  <si>
    <t>- 11 700,00</t>
  </si>
  <si>
    <t>60 594,00</t>
  </si>
  <si>
    <t>11 500,00</t>
  </si>
  <si>
    <t>2 520,00</t>
  </si>
  <si>
    <t>14 020,00</t>
  </si>
  <si>
    <t>71 190,00</t>
  </si>
  <si>
    <t>- 2 520,00</t>
  </si>
  <si>
    <t>68 670,00</t>
  </si>
  <si>
    <t>56 715,00</t>
  </si>
  <si>
    <t>57 715,00</t>
  </si>
  <si>
    <t>80195</t>
  </si>
  <si>
    <t>Pozostała działalność</t>
  </si>
  <si>
    <t>12 890,00</t>
  </si>
  <si>
    <t>384 396,00</t>
  </si>
  <si>
    <t>397 286,00</t>
  </si>
  <si>
    <t>851</t>
  </si>
  <si>
    <t>Ochrona zdrowia</t>
  </si>
  <si>
    <t>23 370,00</t>
  </si>
  <si>
    <t>85195</t>
  </si>
  <si>
    <t>16 094,00</t>
  </si>
  <si>
    <t>2 772,00</t>
  </si>
  <si>
    <t>319,00</t>
  </si>
  <si>
    <t>2 862,00</t>
  </si>
  <si>
    <t>1 323,00</t>
  </si>
  <si>
    <t>852</t>
  </si>
  <si>
    <t>Pomoc społeczna</t>
  </si>
  <si>
    <t>- 181 500,00</t>
  </si>
  <si>
    <t>85205</t>
  </si>
  <si>
    <t>Zadania w zakresie przeciwdziałania przemocy w rodzinie</t>
  </si>
  <si>
    <t>- 6,00</t>
  </si>
  <si>
    <t>7 000,00</t>
  </si>
  <si>
    <t>6 994,00</t>
  </si>
  <si>
    <t>85206</t>
  </si>
  <si>
    <t>Wspieranie rodziny</t>
  </si>
  <si>
    <t>2 261,00</t>
  </si>
  <si>
    <t>1 361,00</t>
  </si>
  <si>
    <t>2 361,00</t>
  </si>
  <si>
    <t>900,00</t>
  </si>
  <si>
    <t>1 400,00</t>
  </si>
  <si>
    <t>85212</t>
  </si>
  <si>
    <t>Świadczenia rodzinne, świadczenia z funduszu alimentacyjnego oraz składki na ubezpieczenia emerytalne i rentowe z ubezpieczenia społecznego</t>
  </si>
  <si>
    <t>- 176 586,00</t>
  </si>
  <si>
    <t>3110</t>
  </si>
  <si>
    <t>Świadczenia społeczne</t>
  </si>
  <si>
    <t>10 099 188,00</t>
  </si>
  <si>
    <t>- 162 288,00</t>
  </si>
  <si>
    <t>9 936 900,00</t>
  </si>
  <si>
    <t>650 601,00</t>
  </si>
  <si>
    <t>- 14 298,00</t>
  </si>
  <si>
    <t>636 303,00</t>
  </si>
  <si>
    <t>19 190,00</t>
  </si>
  <si>
    <t>- 1 574,00</t>
  </si>
  <si>
    <t>17 616,00</t>
  </si>
  <si>
    <t>4400</t>
  </si>
  <si>
    <t>Opłaty za administrowanie i czynsze za budynki, lokale i pomieszczenia garażowe</t>
  </si>
  <si>
    <t>17 098,00</t>
  </si>
  <si>
    <t>1 574,00</t>
  </si>
  <si>
    <t>18 672,00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</si>
  <si>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</si>
  <si>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</si>
  <si>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- 1 624,00</t>
  </si>
  <si>
    <t>4130</t>
  </si>
  <si>
    <t>Składki na ubezpieczenie zdrowotne</t>
  </si>
  <si>
    <t>325 024,00</t>
  </si>
  <si>
    <t>323 400,00</t>
  </si>
  <si>
    <t>85214</t>
  </si>
  <si>
    <t>Zasiłki i pomoc w naturze oraz składki na ubezpieczenia emerytalne i rentowe</t>
  </si>
  <si>
    <t>189 671,00</t>
  </si>
  <si>
    <t>1 389 955,00</t>
  </si>
  <si>
    <t>208 671,00</t>
  </si>
  <si>
    <t>1 598 626,00</t>
  </si>
  <si>
    <t>205 364,00</t>
  </si>
  <si>
    <t>- 19 000,00</t>
  </si>
  <si>
    <t>186 364,00</t>
  </si>
  <si>
    <t>85215</t>
  </si>
  <si>
    <t>Dodatki mieszkaniowe</t>
  </si>
  <si>
    <t>- 353,00</t>
  </si>
  <si>
    <t>1 433 359,00</t>
  </si>
  <si>
    <t>- 346,00</t>
  </si>
  <si>
    <t>1 433 013,00</t>
  </si>
  <si>
    <t>384,00</t>
  </si>
  <si>
    <t>- 7,00</t>
  </si>
  <si>
    <t>377,00</t>
  </si>
  <si>
    <t>85216</t>
  </si>
  <si>
    <t>Zasiłki stałe</t>
  </si>
  <si>
    <t>- 208 837,00</t>
  </si>
  <si>
    <t>2 189 493,00</t>
  </si>
  <si>
    <t>1 980 656,00</t>
  </si>
  <si>
    <t>85219</t>
  </si>
  <si>
    <t>Ośrodki pomocy społecznej</t>
  </si>
  <si>
    <t>- 1 001,00</t>
  </si>
  <si>
    <t>3020</t>
  </si>
  <si>
    <t>Wydatki osobowe niezaliczone do wynagrodzeń</t>
  </si>
  <si>
    <t>22 400,00</t>
  </si>
  <si>
    <t>2 679,00</t>
  </si>
  <si>
    <t>25 079,00</t>
  </si>
  <si>
    <t>390 554,00</t>
  </si>
  <si>
    <t>11 442,00</t>
  </si>
  <si>
    <t>401 996,00</t>
  </si>
  <si>
    <t>50 422,00</t>
  </si>
  <si>
    <t>- 4 905,00</t>
  </si>
  <si>
    <t>45 517,00</t>
  </si>
  <si>
    <t>69 672,00</t>
  </si>
  <si>
    <t>6 130,00</t>
  </si>
  <si>
    <t>75 802,00</t>
  </si>
  <si>
    <t>52 800,00</t>
  </si>
  <si>
    <t>- 4 800,00</t>
  </si>
  <si>
    <t>48 000,00</t>
  </si>
  <si>
    <t>31 686,00</t>
  </si>
  <si>
    <t>- 4 186,00</t>
  </si>
  <si>
    <t>27 500,00</t>
  </si>
  <si>
    <t>17 929,00</t>
  </si>
  <si>
    <t>- 1 634,00</t>
  </si>
  <si>
    <t>16 295,00</t>
  </si>
  <si>
    <t>3 377,00</t>
  </si>
  <si>
    <t>- 1 432,00</t>
  </si>
  <si>
    <t>1 945,00</t>
  </si>
  <si>
    <t>59 984,00</t>
  </si>
  <si>
    <t>- 7 380,00</t>
  </si>
  <si>
    <t>52 604,00</t>
  </si>
  <si>
    <t>7 884,00</t>
  </si>
  <si>
    <t>3 085,00</t>
  </si>
  <si>
    <t>10 969,00</t>
  </si>
  <si>
    <t>85228</t>
  </si>
  <si>
    <t>Usługi opiekuńcze i specjalistyczne usługi opiekuńcze</t>
  </si>
  <si>
    <t>- 12 461,00</t>
  </si>
  <si>
    <t>441 704,00</t>
  </si>
  <si>
    <t>429 243,00</t>
  </si>
  <si>
    <t>85231</t>
  </si>
  <si>
    <t>Pomoc dla cudzoziemców</t>
  </si>
  <si>
    <t>- 1 900,00</t>
  </si>
  <si>
    <t>30 500,00</t>
  </si>
  <si>
    <t>28 600,00</t>
  </si>
  <si>
    <t>85295</t>
  </si>
  <si>
    <t>29 336,00</t>
  </si>
  <si>
    <t>4 038,00</t>
  </si>
  <si>
    <t>- 333,00</t>
  </si>
  <si>
    <t>3 705,00</t>
  </si>
  <si>
    <t>782,00</t>
  </si>
  <si>
    <t>- 58,00</t>
  </si>
  <si>
    <t>724,00</t>
  </si>
  <si>
    <t>78,00</t>
  </si>
  <si>
    <t>- 9,00</t>
  </si>
  <si>
    <t>69,00</t>
  </si>
  <si>
    <t>13 750,00</t>
  </si>
  <si>
    <t>19 170,00</t>
  </si>
  <si>
    <t>32 920,00</t>
  </si>
  <si>
    <t>9 258,00</t>
  </si>
  <si>
    <t>- 1 358,00</t>
  </si>
  <si>
    <t>7 900,00</t>
  </si>
  <si>
    <t>27 634,00</t>
  </si>
  <si>
    <t>39 634,00</t>
  </si>
  <si>
    <t>600,00</t>
  </si>
  <si>
    <t>- 76,00</t>
  </si>
  <si>
    <t>524,00</t>
  </si>
  <si>
    <t>900</t>
  </si>
  <si>
    <t>Gospodarka komunalna i ochrona środowiska</t>
  </si>
  <si>
    <t>90015</t>
  </si>
  <si>
    <t>Oświetlenie ulic, placów i dróg</t>
  </si>
  <si>
    <t>- 110 000,00</t>
  </si>
  <si>
    <t>480 000,00</t>
  </si>
  <si>
    <t>370 000,00</t>
  </si>
  <si>
    <t>90095</t>
  </si>
  <si>
    <t>110 000,00</t>
  </si>
  <si>
    <t>216 382,00</t>
  </si>
  <si>
    <t>326 382,00</t>
  </si>
  <si>
    <t>926</t>
  </si>
  <si>
    <t>Kultura fizyczna</t>
  </si>
  <si>
    <t>92601</t>
  </si>
  <si>
    <t>Obiekty sportowe</t>
  </si>
  <si>
    <t>164 292,00</t>
  </si>
  <si>
    <t>22 553,00</t>
  </si>
  <si>
    <t>26 796,00</t>
  </si>
  <si>
    <t>- 800,00</t>
  </si>
  <si>
    <t>949 600,00</t>
  </si>
  <si>
    <t>92604</t>
  </si>
  <si>
    <t>Instytucje kultury fizycznej</t>
  </si>
  <si>
    <t>118 000,00</t>
  </si>
  <si>
    <t>439 000,00</t>
  </si>
  <si>
    <t>Razem:</t>
  </si>
  <si>
    <t>- 155 675,00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</si>
</sst>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8" fillId="2" borderId="4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showGridLines="0" tabSelected="1" workbookViewId="0" topLeftCell="B22">
      <selection activeCell="B170" sqref="B170"/>
    </sheetView>
  </sheetViews>
  <sheetFormatPr defaultColWidth="6.8515625" defaultRowHeight="12.75"/>
  <cols>
    <col min="1" max="1" width="8.140625" style="1" customWidth="1"/>
    <col min="2" max="2" width="9.28125" style="1" customWidth="1"/>
    <col min="3" max="3" width="0.9921875" style="1" customWidth="1"/>
    <col min="4" max="4" width="10.140625" style="1" customWidth="1"/>
    <col min="5" max="5" width="37.8515625" style="1" customWidth="1"/>
    <col min="6" max="6" width="21.421875" style="1" customWidth="1"/>
    <col min="7" max="7" width="15.421875" style="1" customWidth="1"/>
    <col min="8" max="8" width="8.140625" style="1" customWidth="1"/>
    <col min="9" max="9" width="18.57421875" style="1" customWidth="1"/>
    <col min="10" max="16384" width="7.421875" style="0" customWidth="1"/>
  </cols>
  <sheetData>
    <row r="1" spans="8:9" ht="38.25" customHeight="1">
      <c r="H1" s="2" t="s">
        <v>0</v>
      </c>
      <c r="I1" s="2"/>
    </row>
    <row r="2" spans="1:9" ht="16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4.25" customHeight="1">
      <c r="A3" s="4" t="s">
        <v>2</v>
      </c>
      <c r="B3" s="4" t="s">
        <v>3</v>
      </c>
      <c r="C3" s="4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/>
    </row>
    <row r="4" spans="1:9" ht="12.75" customHeight="1">
      <c r="A4" s="5" t="s">
        <v>9</v>
      </c>
      <c r="B4" s="5"/>
      <c r="C4" s="5"/>
      <c r="D4" s="5"/>
      <c r="E4" s="6" t="s">
        <v>10</v>
      </c>
      <c r="F4" s="7">
        <f>F5</f>
        <v>3573903</v>
      </c>
      <c r="G4" s="7" t="s">
        <v>11</v>
      </c>
      <c r="H4" s="7">
        <f>H5</f>
        <v>3573903</v>
      </c>
      <c r="I4" s="7"/>
    </row>
    <row r="5" spans="1:9" ht="16.5" customHeight="1">
      <c r="A5" s="8"/>
      <c r="B5" s="9" t="s">
        <v>12</v>
      </c>
      <c r="C5" s="9"/>
      <c r="D5" s="10"/>
      <c r="E5" s="11" t="s">
        <v>13</v>
      </c>
      <c r="F5" s="12">
        <f>F6+F7</f>
        <v>3573903</v>
      </c>
      <c r="G5" s="12" t="s">
        <v>11</v>
      </c>
      <c r="H5" s="12">
        <f>H6+H7</f>
        <v>3573903</v>
      </c>
      <c r="I5" s="12"/>
    </row>
    <row r="6" spans="1:9" ht="12.75" customHeight="1">
      <c r="A6" s="13"/>
      <c r="B6" s="13"/>
      <c r="C6" s="13"/>
      <c r="D6" s="14" t="s">
        <v>14</v>
      </c>
      <c r="E6" s="15" t="s">
        <v>15</v>
      </c>
      <c r="F6" s="16" t="s">
        <v>16</v>
      </c>
      <c r="G6" s="16" t="s">
        <v>17</v>
      </c>
      <c r="H6" s="16" t="s">
        <v>18</v>
      </c>
      <c r="I6" s="16"/>
    </row>
    <row r="7" spans="1:9" ht="12.75" customHeight="1">
      <c r="A7" s="13"/>
      <c r="B7" s="13"/>
      <c r="C7" s="13"/>
      <c r="D7" s="14" t="s">
        <v>19</v>
      </c>
      <c r="E7" s="15" t="s">
        <v>20</v>
      </c>
      <c r="F7" s="16" t="s">
        <v>21</v>
      </c>
      <c r="G7" s="16" t="s">
        <v>22</v>
      </c>
      <c r="H7" s="16" t="s">
        <v>23</v>
      </c>
      <c r="I7" s="16"/>
    </row>
    <row r="8" spans="1:9" ht="12.75" customHeight="1">
      <c r="A8" s="5" t="s">
        <v>24</v>
      </c>
      <c r="B8" s="5"/>
      <c r="C8" s="5"/>
      <c r="D8" s="5"/>
      <c r="E8" s="6" t="s">
        <v>25</v>
      </c>
      <c r="F8" s="7">
        <f>F9</f>
        <v>442260</v>
      </c>
      <c r="G8" s="7" t="s">
        <v>26</v>
      </c>
      <c r="H8" s="7">
        <f>H9</f>
        <v>444715</v>
      </c>
      <c r="I8" s="7"/>
    </row>
    <row r="9" spans="1:9" ht="16.5" customHeight="1">
      <c r="A9" s="8"/>
      <c r="B9" s="9" t="s">
        <v>27</v>
      </c>
      <c r="C9" s="9"/>
      <c r="D9" s="10"/>
      <c r="E9" s="11" t="s">
        <v>28</v>
      </c>
      <c r="F9" s="12">
        <f>F10+F11+F12</f>
        <v>442260</v>
      </c>
      <c r="G9" s="12" t="s">
        <v>26</v>
      </c>
      <c r="H9" s="12">
        <f>H10+H11+H12</f>
        <v>444715</v>
      </c>
      <c r="I9" s="12"/>
    </row>
    <row r="10" spans="1:9" ht="12.75" customHeight="1">
      <c r="A10" s="13"/>
      <c r="B10" s="13"/>
      <c r="C10" s="13"/>
      <c r="D10" s="14" t="s">
        <v>29</v>
      </c>
      <c r="E10" s="15" t="s">
        <v>30</v>
      </c>
      <c r="F10" s="16" t="s">
        <v>31</v>
      </c>
      <c r="G10" s="16" t="s">
        <v>32</v>
      </c>
      <c r="H10" s="16" t="s">
        <v>33</v>
      </c>
      <c r="I10" s="16"/>
    </row>
    <row r="11" spans="1:9" ht="12.75" customHeight="1">
      <c r="A11" s="13"/>
      <c r="B11" s="13"/>
      <c r="C11" s="13"/>
      <c r="D11" s="14" t="s">
        <v>34</v>
      </c>
      <c r="E11" s="15" t="s">
        <v>35</v>
      </c>
      <c r="F11" s="16" t="s">
        <v>36</v>
      </c>
      <c r="G11" s="16" t="s">
        <v>37</v>
      </c>
      <c r="H11" s="16" t="s">
        <v>38</v>
      </c>
      <c r="I11" s="16"/>
    </row>
    <row r="12" spans="1:9" ht="12.75" customHeight="1">
      <c r="A12" s="13"/>
      <c r="B12" s="13"/>
      <c r="C12" s="13"/>
      <c r="D12" s="14" t="s">
        <v>39</v>
      </c>
      <c r="E12" s="15" t="s">
        <v>40</v>
      </c>
      <c r="F12" s="16" t="s">
        <v>41</v>
      </c>
      <c r="G12" s="16" t="s">
        <v>42</v>
      </c>
      <c r="H12" s="16" t="s">
        <v>43</v>
      </c>
      <c r="I12" s="16"/>
    </row>
    <row r="13" spans="1:9" ht="23.25" customHeight="1">
      <c r="A13" s="5" t="s">
        <v>44</v>
      </c>
      <c r="B13" s="5"/>
      <c r="C13" s="5"/>
      <c r="D13" s="5"/>
      <c r="E13" s="6" t="s">
        <v>45</v>
      </c>
      <c r="F13" s="7">
        <f>F14+F21</f>
        <v>182507</v>
      </c>
      <c r="G13" s="7" t="s">
        <v>11</v>
      </c>
      <c r="H13" s="7">
        <f>H14+H21</f>
        <v>182507</v>
      </c>
      <c r="I13" s="7"/>
    </row>
    <row r="14" spans="1:9" ht="16.5" customHeight="1">
      <c r="A14" s="8"/>
      <c r="B14" s="9" t="s">
        <v>46</v>
      </c>
      <c r="C14" s="9"/>
      <c r="D14" s="10"/>
      <c r="E14" s="11" t="s">
        <v>47</v>
      </c>
      <c r="F14" s="12">
        <f>F15+F16+F17+F18+F19+F20</f>
        <v>179307</v>
      </c>
      <c r="G14" s="12" t="s">
        <v>48</v>
      </c>
      <c r="H14" s="12">
        <f>H15+H16+H17+H18+H19+H20</f>
        <v>182507</v>
      </c>
      <c r="I14" s="12"/>
    </row>
    <row r="15" spans="1:9" ht="12.75" customHeight="1">
      <c r="A15" s="13"/>
      <c r="B15" s="13"/>
      <c r="C15" s="13"/>
      <c r="D15" s="14" t="s">
        <v>39</v>
      </c>
      <c r="E15" s="15" t="s">
        <v>40</v>
      </c>
      <c r="F15" s="16" t="s">
        <v>49</v>
      </c>
      <c r="G15" s="16" t="s">
        <v>50</v>
      </c>
      <c r="H15" s="16" t="s">
        <v>51</v>
      </c>
      <c r="I15" s="16"/>
    </row>
    <row r="16" spans="1:9" ht="12.75" customHeight="1">
      <c r="A16" s="13"/>
      <c r="B16" s="13"/>
      <c r="C16" s="13"/>
      <c r="D16" s="14" t="s">
        <v>52</v>
      </c>
      <c r="E16" s="15" t="s">
        <v>53</v>
      </c>
      <c r="F16" s="16" t="s">
        <v>54</v>
      </c>
      <c r="G16" s="16" t="s">
        <v>55</v>
      </c>
      <c r="H16" s="16" t="s">
        <v>56</v>
      </c>
      <c r="I16" s="16"/>
    </row>
    <row r="17" spans="1:9" ht="12.75" customHeight="1">
      <c r="A17" s="13"/>
      <c r="B17" s="13"/>
      <c r="C17" s="13"/>
      <c r="D17" s="14" t="s">
        <v>14</v>
      </c>
      <c r="E17" s="15" t="s">
        <v>15</v>
      </c>
      <c r="F17" s="16" t="s">
        <v>57</v>
      </c>
      <c r="G17" s="16" t="s">
        <v>58</v>
      </c>
      <c r="H17" s="16" t="s">
        <v>59</v>
      </c>
      <c r="I17" s="16"/>
    </row>
    <row r="18" spans="1:9" ht="12.75" customHeight="1">
      <c r="A18" s="13"/>
      <c r="B18" s="13"/>
      <c r="C18" s="13"/>
      <c r="D18" s="14" t="s">
        <v>60</v>
      </c>
      <c r="E18" s="15" t="s">
        <v>61</v>
      </c>
      <c r="F18" s="16" t="s">
        <v>62</v>
      </c>
      <c r="G18" s="16" t="s">
        <v>63</v>
      </c>
      <c r="H18" s="16" t="s">
        <v>64</v>
      </c>
      <c r="I18" s="16"/>
    </row>
    <row r="19" spans="1:9" ht="12.75" customHeight="1">
      <c r="A19" s="13"/>
      <c r="B19" s="13"/>
      <c r="C19" s="13"/>
      <c r="D19" s="14" t="s">
        <v>65</v>
      </c>
      <c r="E19" s="15" t="s">
        <v>66</v>
      </c>
      <c r="F19" s="16" t="s">
        <v>67</v>
      </c>
      <c r="G19" s="16" t="s">
        <v>68</v>
      </c>
      <c r="H19" s="16" t="s">
        <v>69</v>
      </c>
      <c r="I19" s="16"/>
    </row>
    <row r="20" spans="1:9" ht="12.75" customHeight="1">
      <c r="A20" s="13"/>
      <c r="B20" s="13"/>
      <c r="C20" s="13"/>
      <c r="D20" s="14" t="s">
        <v>70</v>
      </c>
      <c r="E20" s="15" t="s">
        <v>71</v>
      </c>
      <c r="F20" s="16" t="s">
        <v>72</v>
      </c>
      <c r="G20" s="16" t="s">
        <v>73</v>
      </c>
      <c r="H20" s="16" t="s">
        <v>74</v>
      </c>
      <c r="I20" s="16"/>
    </row>
    <row r="21" spans="1:9" ht="16.5" customHeight="1">
      <c r="A21" s="8"/>
      <c r="B21" s="9" t="s">
        <v>75</v>
      </c>
      <c r="C21" s="9"/>
      <c r="D21" s="10"/>
      <c r="E21" s="11" t="s">
        <v>76</v>
      </c>
      <c r="F21" s="12">
        <f>F22+F23+F24+F25+F26</f>
        <v>3200</v>
      </c>
      <c r="G21" s="12" t="s">
        <v>77</v>
      </c>
      <c r="H21" s="12">
        <f>H22+H23+H24+H25+H26</f>
        <v>0</v>
      </c>
      <c r="I21" s="12"/>
    </row>
    <row r="22" spans="1:9" ht="12.75" customHeight="1">
      <c r="A22" s="13"/>
      <c r="B22" s="13"/>
      <c r="C22" s="13"/>
      <c r="D22" s="14" t="s">
        <v>34</v>
      </c>
      <c r="E22" s="15" t="s">
        <v>35</v>
      </c>
      <c r="F22" s="16" t="s">
        <v>78</v>
      </c>
      <c r="G22" s="16" t="s">
        <v>79</v>
      </c>
      <c r="H22" s="16" t="s">
        <v>11</v>
      </c>
      <c r="I22" s="16"/>
    </row>
    <row r="23" spans="1:9" ht="12.75" customHeight="1">
      <c r="A23" s="13"/>
      <c r="B23" s="13"/>
      <c r="C23" s="13"/>
      <c r="D23" s="14" t="s">
        <v>39</v>
      </c>
      <c r="E23" s="15" t="s">
        <v>40</v>
      </c>
      <c r="F23" s="16" t="s">
        <v>80</v>
      </c>
      <c r="G23" s="16" t="s">
        <v>81</v>
      </c>
      <c r="H23" s="16" t="s">
        <v>11</v>
      </c>
      <c r="I23" s="16"/>
    </row>
    <row r="24" spans="1:9" ht="12.75" customHeight="1">
      <c r="A24" s="13"/>
      <c r="B24" s="13"/>
      <c r="C24" s="13"/>
      <c r="D24" s="14" t="s">
        <v>14</v>
      </c>
      <c r="E24" s="15" t="s">
        <v>15</v>
      </c>
      <c r="F24" s="16" t="s">
        <v>82</v>
      </c>
      <c r="G24" s="16" t="s">
        <v>83</v>
      </c>
      <c r="H24" s="16" t="s">
        <v>11</v>
      </c>
      <c r="I24" s="16"/>
    </row>
    <row r="25" spans="1:9" ht="12.75" customHeight="1">
      <c r="A25" s="13"/>
      <c r="B25" s="13"/>
      <c r="C25" s="13"/>
      <c r="D25" s="14" t="s">
        <v>19</v>
      </c>
      <c r="E25" s="15" t="s">
        <v>20</v>
      </c>
      <c r="F25" s="16" t="s">
        <v>84</v>
      </c>
      <c r="G25" s="16" t="s">
        <v>85</v>
      </c>
      <c r="H25" s="16" t="s">
        <v>11</v>
      </c>
      <c r="I25" s="16"/>
    </row>
    <row r="26" spans="1:9" ht="12.75" customHeight="1">
      <c r="A26" s="13"/>
      <c r="B26" s="13"/>
      <c r="C26" s="13"/>
      <c r="D26" s="14" t="s">
        <v>70</v>
      </c>
      <c r="E26" s="15" t="s">
        <v>71</v>
      </c>
      <c r="F26" s="16" t="s">
        <v>78</v>
      </c>
      <c r="G26" s="16" t="s">
        <v>79</v>
      </c>
      <c r="H26" s="16" t="s">
        <v>11</v>
      </c>
      <c r="I26" s="16"/>
    </row>
    <row r="27" spans="1:9" ht="12.75" customHeight="1">
      <c r="A27" s="5" t="s">
        <v>86</v>
      </c>
      <c r="B27" s="5"/>
      <c r="C27" s="5"/>
      <c r="D27" s="5"/>
      <c r="E27" s="6" t="s">
        <v>87</v>
      </c>
      <c r="F27" s="7">
        <f>F28+F40+F42+F53+F64+F66+F75+F82+F87+F94+F101</f>
        <v>9897308</v>
      </c>
      <c r="G27" s="7" t="s">
        <v>11</v>
      </c>
      <c r="H27" s="7">
        <f>H28+H40+H42+H53+H64+H66+H75+H82+H87+H94+H101</f>
        <v>9897308</v>
      </c>
      <c r="I27" s="7"/>
    </row>
    <row r="28" spans="1:9" ht="16.5" customHeight="1">
      <c r="A28" s="8"/>
      <c r="B28" s="9" t="s">
        <v>88</v>
      </c>
      <c r="C28" s="9"/>
      <c r="D28" s="10"/>
      <c r="E28" s="11" t="s">
        <v>89</v>
      </c>
      <c r="F28" s="12">
        <f>F29+F30+F31+F32+F33+F34+F35+F36+F37+F38+F39</f>
        <v>3267816</v>
      </c>
      <c r="G28" s="12" t="s">
        <v>90</v>
      </c>
      <c r="H28" s="12">
        <f>H29+H30+H31+H32+H33+H34+H35+H36+H37+H38+H39</f>
        <v>3219551</v>
      </c>
      <c r="I28" s="12"/>
    </row>
    <row r="29" spans="1:9" ht="12.75" customHeight="1">
      <c r="A29" s="13"/>
      <c r="B29" s="13"/>
      <c r="C29" s="13"/>
      <c r="D29" s="14" t="s">
        <v>52</v>
      </c>
      <c r="E29" s="15" t="s">
        <v>53</v>
      </c>
      <c r="F29" s="16" t="s">
        <v>91</v>
      </c>
      <c r="G29" s="16" t="s">
        <v>92</v>
      </c>
      <c r="H29" s="16" t="s">
        <v>93</v>
      </c>
      <c r="I29" s="16"/>
    </row>
    <row r="30" spans="1:9" ht="12.75" customHeight="1">
      <c r="A30" s="13"/>
      <c r="B30" s="13"/>
      <c r="C30" s="13"/>
      <c r="D30" s="14" t="s">
        <v>94</v>
      </c>
      <c r="E30" s="15" t="s">
        <v>95</v>
      </c>
      <c r="F30" s="16" t="s">
        <v>96</v>
      </c>
      <c r="G30" s="16" t="s">
        <v>97</v>
      </c>
      <c r="H30" s="16" t="s">
        <v>98</v>
      </c>
      <c r="I30" s="16"/>
    </row>
    <row r="31" spans="1:9" ht="12.75" customHeight="1">
      <c r="A31" s="13"/>
      <c r="B31" s="13"/>
      <c r="C31" s="13"/>
      <c r="D31" s="14" t="s">
        <v>99</v>
      </c>
      <c r="E31" s="15" t="s">
        <v>100</v>
      </c>
      <c r="F31" s="16" t="s">
        <v>101</v>
      </c>
      <c r="G31" s="16" t="s">
        <v>102</v>
      </c>
      <c r="H31" s="16" t="s">
        <v>103</v>
      </c>
      <c r="I31" s="16"/>
    </row>
    <row r="32" spans="1:9" ht="12.75" customHeight="1">
      <c r="A32" s="13"/>
      <c r="B32" s="13"/>
      <c r="C32" s="13"/>
      <c r="D32" s="14" t="s">
        <v>14</v>
      </c>
      <c r="E32" s="15" t="s">
        <v>15</v>
      </c>
      <c r="F32" s="16" t="s">
        <v>104</v>
      </c>
      <c r="G32" s="16" t="s">
        <v>105</v>
      </c>
      <c r="H32" s="16" t="s">
        <v>106</v>
      </c>
      <c r="I32" s="16"/>
    </row>
    <row r="33" spans="1:9" ht="12.75" customHeight="1">
      <c r="A33" s="13"/>
      <c r="B33" s="13"/>
      <c r="C33" s="13"/>
      <c r="D33" s="14" t="s">
        <v>60</v>
      </c>
      <c r="E33" s="15" t="s">
        <v>61</v>
      </c>
      <c r="F33" s="16" t="s">
        <v>107</v>
      </c>
      <c r="G33" s="16" t="s">
        <v>108</v>
      </c>
      <c r="H33" s="16" t="s">
        <v>109</v>
      </c>
      <c r="I33" s="16"/>
    </row>
    <row r="34" spans="1:9" ht="12.75" customHeight="1">
      <c r="A34" s="13"/>
      <c r="B34" s="13"/>
      <c r="C34" s="13"/>
      <c r="D34" s="14" t="s">
        <v>19</v>
      </c>
      <c r="E34" s="15" t="s">
        <v>20</v>
      </c>
      <c r="F34" s="16" t="s">
        <v>110</v>
      </c>
      <c r="G34" s="16" t="s">
        <v>111</v>
      </c>
      <c r="H34" s="16" t="s">
        <v>112</v>
      </c>
      <c r="I34" s="16"/>
    </row>
    <row r="35" spans="1:9" ht="12.75" customHeight="1">
      <c r="A35" s="13"/>
      <c r="B35" s="13"/>
      <c r="C35" s="13"/>
      <c r="D35" s="14" t="s">
        <v>65</v>
      </c>
      <c r="E35" s="15" t="s">
        <v>66</v>
      </c>
      <c r="F35" s="16" t="s">
        <v>113</v>
      </c>
      <c r="G35" s="16" t="s">
        <v>114</v>
      </c>
      <c r="H35" s="16" t="s">
        <v>115</v>
      </c>
      <c r="I35" s="16"/>
    </row>
    <row r="36" spans="1:9" ht="12.75" customHeight="1">
      <c r="A36" s="13"/>
      <c r="B36" s="13"/>
      <c r="C36" s="13"/>
      <c r="D36" s="14" t="s">
        <v>116</v>
      </c>
      <c r="E36" s="15" t="s">
        <v>117</v>
      </c>
      <c r="F36" s="16" t="s">
        <v>118</v>
      </c>
      <c r="G36" s="16" t="s">
        <v>119</v>
      </c>
      <c r="H36" s="16" t="s">
        <v>120</v>
      </c>
      <c r="I36" s="16"/>
    </row>
    <row r="37" spans="1:9" ht="12.75" customHeight="1">
      <c r="A37" s="13"/>
      <c r="B37" s="13"/>
      <c r="C37" s="13"/>
      <c r="D37" s="14" t="s">
        <v>70</v>
      </c>
      <c r="E37" s="15" t="s">
        <v>71</v>
      </c>
      <c r="F37" s="16" t="s">
        <v>121</v>
      </c>
      <c r="G37" s="16" t="s">
        <v>122</v>
      </c>
      <c r="H37" s="16" t="s">
        <v>123</v>
      </c>
      <c r="I37" s="16"/>
    </row>
    <row r="38" spans="1:9" ht="12.75" customHeight="1">
      <c r="A38" s="13"/>
      <c r="B38" s="13"/>
      <c r="C38" s="13"/>
      <c r="D38" s="14" t="s">
        <v>124</v>
      </c>
      <c r="E38" s="15" t="s">
        <v>125</v>
      </c>
      <c r="F38" s="16" t="s">
        <v>126</v>
      </c>
      <c r="G38" s="16" t="s">
        <v>127</v>
      </c>
      <c r="H38" s="16" t="s">
        <v>128</v>
      </c>
      <c r="I38" s="16"/>
    </row>
    <row r="39" spans="1:9" ht="23.25" customHeight="1">
      <c r="A39" s="13"/>
      <c r="B39" s="13"/>
      <c r="C39" s="13"/>
      <c r="D39" s="14" t="s">
        <v>129</v>
      </c>
      <c r="E39" s="15" t="s">
        <v>130</v>
      </c>
      <c r="F39" s="16" t="s">
        <v>131</v>
      </c>
      <c r="G39" s="16" t="s">
        <v>132</v>
      </c>
      <c r="H39" s="16" t="s">
        <v>133</v>
      </c>
      <c r="I39" s="16"/>
    </row>
    <row r="40" spans="1:9" ht="16.5" customHeight="1">
      <c r="A40" s="8"/>
      <c r="B40" s="9" t="s">
        <v>134</v>
      </c>
      <c r="C40" s="9"/>
      <c r="D40" s="10"/>
      <c r="E40" s="11" t="s">
        <v>135</v>
      </c>
      <c r="F40" s="12">
        <f>F41</f>
        <v>0</v>
      </c>
      <c r="G40" s="12" t="s">
        <v>136</v>
      </c>
      <c r="H40" s="12">
        <f>H41</f>
        <v>0</v>
      </c>
      <c r="I40" s="12"/>
    </row>
    <row r="41" spans="1:9" ht="12.75" customHeight="1">
      <c r="A41" s="13"/>
      <c r="B41" s="13"/>
      <c r="C41" s="13"/>
      <c r="D41" s="14" t="s">
        <v>124</v>
      </c>
      <c r="E41" s="15" t="s">
        <v>125</v>
      </c>
      <c r="F41" s="16" t="s">
        <v>137</v>
      </c>
      <c r="G41" s="16" t="s">
        <v>136</v>
      </c>
      <c r="H41" s="16" t="s">
        <v>138</v>
      </c>
      <c r="I41" s="16"/>
    </row>
    <row r="42" spans="1:9" ht="16.5" customHeight="1">
      <c r="A42" s="8"/>
      <c r="B42" s="9" t="s">
        <v>139</v>
      </c>
      <c r="C42" s="9"/>
      <c r="D42" s="10"/>
      <c r="E42" s="11" t="s">
        <v>140</v>
      </c>
      <c r="F42" s="12">
        <f>F43+F44+F45+F46+F47+F48+F49+F50+F51+F52</f>
        <v>1266314</v>
      </c>
      <c r="G42" s="12" t="s">
        <v>141</v>
      </c>
      <c r="H42" s="12">
        <f>H43+H44+H45+H46+H47+H48+H49+H50+H51+H52</f>
        <v>1253479</v>
      </c>
      <c r="I42" s="12"/>
    </row>
    <row r="43" spans="1:9" ht="12.75" customHeight="1">
      <c r="A43" s="13"/>
      <c r="B43" s="13"/>
      <c r="C43" s="13"/>
      <c r="D43" s="14" t="s">
        <v>52</v>
      </c>
      <c r="E43" s="15" t="s">
        <v>53</v>
      </c>
      <c r="F43" s="16" t="s">
        <v>142</v>
      </c>
      <c r="G43" s="16" t="s">
        <v>143</v>
      </c>
      <c r="H43" s="16" t="s">
        <v>144</v>
      </c>
      <c r="I43" s="16"/>
    </row>
    <row r="44" spans="1:9" ht="12.75" customHeight="1">
      <c r="A44" s="13"/>
      <c r="B44" s="13"/>
      <c r="C44" s="13"/>
      <c r="D44" s="14" t="s">
        <v>99</v>
      </c>
      <c r="E44" s="15" t="s">
        <v>100</v>
      </c>
      <c r="F44" s="16" t="s">
        <v>145</v>
      </c>
      <c r="G44" s="16" t="s">
        <v>146</v>
      </c>
      <c r="H44" s="16" t="s">
        <v>147</v>
      </c>
      <c r="I44" s="16"/>
    </row>
    <row r="45" spans="1:9" ht="12.75" customHeight="1">
      <c r="A45" s="13"/>
      <c r="B45" s="13"/>
      <c r="C45" s="13"/>
      <c r="D45" s="14" t="s">
        <v>14</v>
      </c>
      <c r="E45" s="15" t="s">
        <v>15</v>
      </c>
      <c r="F45" s="16" t="s">
        <v>148</v>
      </c>
      <c r="G45" s="16" t="s">
        <v>149</v>
      </c>
      <c r="H45" s="16" t="s">
        <v>150</v>
      </c>
      <c r="I45" s="16"/>
    </row>
    <row r="46" spans="1:9" ht="12.75" customHeight="1">
      <c r="A46" s="13"/>
      <c r="B46" s="13"/>
      <c r="C46" s="13"/>
      <c r="D46" s="14" t="s">
        <v>60</v>
      </c>
      <c r="E46" s="15" t="s">
        <v>61</v>
      </c>
      <c r="F46" s="16" t="s">
        <v>151</v>
      </c>
      <c r="G46" s="16" t="s">
        <v>152</v>
      </c>
      <c r="H46" s="16" t="s">
        <v>153</v>
      </c>
      <c r="I46" s="16"/>
    </row>
    <row r="47" spans="1:9" ht="12.75" customHeight="1">
      <c r="A47" s="13"/>
      <c r="B47" s="13"/>
      <c r="C47" s="13"/>
      <c r="D47" s="14" t="s">
        <v>19</v>
      </c>
      <c r="E47" s="15" t="s">
        <v>20</v>
      </c>
      <c r="F47" s="16" t="s">
        <v>154</v>
      </c>
      <c r="G47" s="16" t="s">
        <v>155</v>
      </c>
      <c r="H47" s="16" t="s">
        <v>156</v>
      </c>
      <c r="I47" s="16"/>
    </row>
    <row r="48" spans="1:9" ht="12.75" customHeight="1">
      <c r="A48" s="13"/>
      <c r="B48" s="13"/>
      <c r="C48" s="13"/>
      <c r="D48" s="14" t="s">
        <v>65</v>
      </c>
      <c r="E48" s="15" t="s">
        <v>66</v>
      </c>
      <c r="F48" s="16" t="s">
        <v>157</v>
      </c>
      <c r="G48" s="16" t="s">
        <v>81</v>
      </c>
      <c r="H48" s="16" t="s">
        <v>158</v>
      </c>
      <c r="I48" s="16"/>
    </row>
    <row r="49" spans="1:9" ht="12.75" customHeight="1">
      <c r="A49" s="13"/>
      <c r="B49" s="13"/>
      <c r="C49" s="13"/>
      <c r="D49" s="14" t="s">
        <v>116</v>
      </c>
      <c r="E49" s="15" t="s">
        <v>117</v>
      </c>
      <c r="F49" s="16" t="s">
        <v>159</v>
      </c>
      <c r="G49" s="16" t="s">
        <v>160</v>
      </c>
      <c r="H49" s="16" t="s">
        <v>161</v>
      </c>
      <c r="I49" s="16"/>
    </row>
    <row r="50" spans="1:9" ht="12.75" customHeight="1">
      <c r="A50" s="13"/>
      <c r="B50" s="13"/>
      <c r="C50" s="13"/>
      <c r="D50" s="14" t="s">
        <v>70</v>
      </c>
      <c r="E50" s="15" t="s">
        <v>71</v>
      </c>
      <c r="F50" s="16" t="s">
        <v>162</v>
      </c>
      <c r="G50" s="16" t="s">
        <v>163</v>
      </c>
      <c r="H50" s="16" t="s">
        <v>164</v>
      </c>
      <c r="I50" s="16"/>
    </row>
    <row r="51" spans="1:9" ht="12.75" customHeight="1">
      <c r="A51" s="13"/>
      <c r="B51" s="13"/>
      <c r="C51" s="13"/>
      <c r="D51" s="14" t="s">
        <v>124</v>
      </c>
      <c r="E51" s="15" t="s">
        <v>125</v>
      </c>
      <c r="F51" s="16" t="s">
        <v>165</v>
      </c>
      <c r="G51" s="16" t="s">
        <v>166</v>
      </c>
      <c r="H51" s="16" t="s">
        <v>167</v>
      </c>
      <c r="I51" s="16"/>
    </row>
    <row r="52" spans="1:9" ht="23.25" customHeight="1">
      <c r="A52" s="13"/>
      <c r="B52" s="13"/>
      <c r="C52" s="13"/>
      <c r="D52" s="14" t="s">
        <v>129</v>
      </c>
      <c r="E52" s="15" t="s">
        <v>130</v>
      </c>
      <c r="F52" s="16" t="s">
        <v>168</v>
      </c>
      <c r="G52" s="16" t="s">
        <v>169</v>
      </c>
      <c r="H52" s="16" t="s">
        <v>170</v>
      </c>
      <c r="I52" s="16"/>
    </row>
    <row r="53" spans="1:9" ht="16.5" customHeight="1">
      <c r="A53" s="8"/>
      <c r="B53" s="9" t="s">
        <v>171</v>
      </c>
      <c r="C53" s="9"/>
      <c r="D53" s="10"/>
      <c r="E53" s="11" t="s">
        <v>172</v>
      </c>
      <c r="F53" s="12">
        <f>F54+F55+F56+F57+F58+F59+F60+F61+F62+F63</f>
        <v>1493519</v>
      </c>
      <c r="G53" s="12" t="s">
        <v>173</v>
      </c>
      <c r="H53" s="12">
        <f>H54+H55+H56+H57+H58+H59+H60+H61+H62+H63</f>
        <v>1457749</v>
      </c>
      <c r="I53" s="12"/>
    </row>
    <row r="54" spans="1:9" ht="12.75" customHeight="1">
      <c r="A54" s="13"/>
      <c r="B54" s="13"/>
      <c r="C54" s="13"/>
      <c r="D54" s="14" t="s">
        <v>174</v>
      </c>
      <c r="E54" s="15" t="s">
        <v>175</v>
      </c>
      <c r="F54" s="16" t="s">
        <v>176</v>
      </c>
      <c r="G54" s="16" t="s">
        <v>177</v>
      </c>
      <c r="H54" s="16" t="s">
        <v>178</v>
      </c>
      <c r="I54" s="16"/>
    </row>
    <row r="55" spans="1:9" ht="12.75" customHeight="1">
      <c r="A55" s="13"/>
      <c r="B55" s="13"/>
      <c r="C55" s="13"/>
      <c r="D55" s="14" t="s">
        <v>52</v>
      </c>
      <c r="E55" s="15" t="s">
        <v>53</v>
      </c>
      <c r="F55" s="16" t="s">
        <v>179</v>
      </c>
      <c r="G55" s="16" t="s">
        <v>180</v>
      </c>
      <c r="H55" s="16" t="s">
        <v>181</v>
      </c>
      <c r="I55" s="16"/>
    </row>
    <row r="56" spans="1:9" ht="12.75" customHeight="1">
      <c r="A56" s="13"/>
      <c r="B56" s="13"/>
      <c r="C56" s="13"/>
      <c r="D56" s="14" t="s">
        <v>99</v>
      </c>
      <c r="E56" s="15" t="s">
        <v>100</v>
      </c>
      <c r="F56" s="16" t="s">
        <v>182</v>
      </c>
      <c r="G56" s="16" t="s">
        <v>183</v>
      </c>
      <c r="H56" s="16" t="s">
        <v>184</v>
      </c>
      <c r="I56" s="16"/>
    </row>
    <row r="57" spans="1:9" ht="12.75" customHeight="1">
      <c r="A57" s="13"/>
      <c r="B57" s="13"/>
      <c r="C57" s="13"/>
      <c r="D57" s="14" t="s">
        <v>60</v>
      </c>
      <c r="E57" s="15" t="s">
        <v>61</v>
      </c>
      <c r="F57" s="16" t="s">
        <v>185</v>
      </c>
      <c r="G57" s="16" t="s">
        <v>186</v>
      </c>
      <c r="H57" s="16" t="s">
        <v>187</v>
      </c>
      <c r="I57" s="16"/>
    </row>
    <row r="58" spans="1:9" ht="12.75" customHeight="1">
      <c r="A58" s="13"/>
      <c r="B58" s="13"/>
      <c r="C58" s="13"/>
      <c r="D58" s="14" t="s">
        <v>19</v>
      </c>
      <c r="E58" s="15" t="s">
        <v>20</v>
      </c>
      <c r="F58" s="16" t="s">
        <v>188</v>
      </c>
      <c r="G58" s="16" t="s">
        <v>189</v>
      </c>
      <c r="H58" s="16" t="s">
        <v>190</v>
      </c>
      <c r="I58" s="16"/>
    </row>
    <row r="59" spans="1:9" ht="12.75" customHeight="1">
      <c r="A59" s="13"/>
      <c r="B59" s="13"/>
      <c r="C59" s="13"/>
      <c r="D59" s="14" t="s">
        <v>65</v>
      </c>
      <c r="E59" s="15" t="s">
        <v>66</v>
      </c>
      <c r="F59" s="16" t="s">
        <v>191</v>
      </c>
      <c r="G59" s="16" t="s">
        <v>192</v>
      </c>
      <c r="H59" s="16" t="s">
        <v>193</v>
      </c>
      <c r="I59" s="16"/>
    </row>
    <row r="60" spans="1:9" ht="12.75" customHeight="1">
      <c r="A60" s="13"/>
      <c r="B60" s="13"/>
      <c r="C60" s="13"/>
      <c r="D60" s="14" t="s">
        <v>116</v>
      </c>
      <c r="E60" s="15" t="s">
        <v>117</v>
      </c>
      <c r="F60" s="16" t="s">
        <v>194</v>
      </c>
      <c r="G60" s="16" t="s">
        <v>195</v>
      </c>
      <c r="H60" s="16" t="s">
        <v>196</v>
      </c>
      <c r="I60" s="16"/>
    </row>
    <row r="61" spans="1:9" ht="12.75" customHeight="1">
      <c r="A61" s="13"/>
      <c r="B61" s="13"/>
      <c r="C61" s="13"/>
      <c r="D61" s="14" t="s">
        <v>70</v>
      </c>
      <c r="E61" s="15" t="s">
        <v>71</v>
      </c>
      <c r="F61" s="16" t="s">
        <v>197</v>
      </c>
      <c r="G61" s="16" t="s">
        <v>198</v>
      </c>
      <c r="H61" s="16" t="s">
        <v>199</v>
      </c>
      <c r="I61" s="16"/>
    </row>
    <row r="62" spans="1:9" ht="12.75" customHeight="1">
      <c r="A62" s="13"/>
      <c r="B62" s="13"/>
      <c r="C62" s="13"/>
      <c r="D62" s="14" t="s">
        <v>124</v>
      </c>
      <c r="E62" s="15" t="s">
        <v>125</v>
      </c>
      <c r="F62" s="16" t="s">
        <v>200</v>
      </c>
      <c r="G62" s="16" t="s">
        <v>201</v>
      </c>
      <c r="H62" s="16" t="s">
        <v>202</v>
      </c>
      <c r="I62" s="16"/>
    </row>
    <row r="63" spans="1:9" ht="23.25" customHeight="1">
      <c r="A63" s="13"/>
      <c r="B63" s="13"/>
      <c r="C63" s="13"/>
      <c r="D63" s="14" t="s">
        <v>129</v>
      </c>
      <c r="E63" s="15" t="s">
        <v>130</v>
      </c>
      <c r="F63" s="16" t="s">
        <v>203</v>
      </c>
      <c r="G63" s="16" t="s">
        <v>105</v>
      </c>
      <c r="H63" s="16" t="s">
        <v>204</v>
      </c>
      <c r="I63" s="16"/>
    </row>
    <row r="64" spans="1:9" ht="16.5" customHeight="1">
      <c r="A64" s="8"/>
      <c r="B64" s="9" t="s">
        <v>205</v>
      </c>
      <c r="C64" s="9"/>
      <c r="D64" s="10"/>
      <c r="E64" s="11" t="s">
        <v>206</v>
      </c>
      <c r="F64" s="12">
        <f>F65</f>
        <v>0</v>
      </c>
      <c r="G64" s="12" t="s">
        <v>207</v>
      </c>
      <c r="H64" s="12">
        <f>H65</f>
        <v>0</v>
      </c>
      <c r="I64" s="12"/>
    </row>
    <row r="65" spans="1:9" ht="12.75" customHeight="1">
      <c r="A65" s="13"/>
      <c r="B65" s="13"/>
      <c r="C65" s="13"/>
      <c r="D65" s="14" t="s">
        <v>19</v>
      </c>
      <c r="E65" s="15" t="s">
        <v>20</v>
      </c>
      <c r="F65" s="16" t="s">
        <v>208</v>
      </c>
      <c r="G65" s="16" t="s">
        <v>207</v>
      </c>
      <c r="H65" s="16" t="s">
        <v>209</v>
      </c>
      <c r="I65" s="16"/>
    </row>
    <row r="66" spans="1:9" ht="16.5" customHeight="1">
      <c r="A66" s="8"/>
      <c r="B66" s="9" t="s">
        <v>210</v>
      </c>
      <c r="C66" s="9"/>
      <c r="D66" s="10"/>
      <c r="E66" s="11" t="s">
        <v>211</v>
      </c>
      <c r="F66" s="12">
        <f>F67+F68+F69+F70+F71+F72+F73+F74</f>
        <v>1184184</v>
      </c>
      <c r="G66" s="12" t="s">
        <v>212</v>
      </c>
      <c r="H66" s="12">
        <f>H67+H68+H69+H70+H71+H72+H73+H74</f>
        <v>1178684</v>
      </c>
      <c r="I66" s="12"/>
    </row>
    <row r="67" spans="1:9" ht="12.75" customHeight="1">
      <c r="A67" s="13"/>
      <c r="B67" s="13"/>
      <c r="C67" s="13"/>
      <c r="D67" s="14" t="s">
        <v>29</v>
      </c>
      <c r="E67" s="15" t="s">
        <v>30</v>
      </c>
      <c r="F67" s="16" t="s">
        <v>213</v>
      </c>
      <c r="G67" s="16" t="s">
        <v>214</v>
      </c>
      <c r="H67" s="16" t="s">
        <v>215</v>
      </c>
      <c r="I67" s="16"/>
    </row>
    <row r="68" spans="1:9" ht="12.75" customHeight="1">
      <c r="A68" s="13"/>
      <c r="B68" s="13"/>
      <c r="C68" s="13"/>
      <c r="D68" s="14" t="s">
        <v>216</v>
      </c>
      <c r="E68" s="15" t="s">
        <v>217</v>
      </c>
      <c r="F68" s="16" t="s">
        <v>218</v>
      </c>
      <c r="G68" s="16" t="s">
        <v>219</v>
      </c>
      <c r="H68" s="16" t="s">
        <v>220</v>
      </c>
      <c r="I68" s="16"/>
    </row>
    <row r="69" spans="1:9" ht="23.25" customHeight="1">
      <c r="A69" s="13"/>
      <c r="B69" s="13"/>
      <c r="C69" s="13"/>
      <c r="D69" s="14" t="s">
        <v>221</v>
      </c>
      <c r="E69" s="15" t="s">
        <v>222</v>
      </c>
      <c r="F69" s="16" t="s">
        <v>51</v>
      </c>
      <c r="G69" s="16" t="s">
        <v>223</v>
      </c>
      <c r="H69" s="16" t="s">
        <v>11</v>
      </c>
      <c r="I69" s="16"/>
    </row>
    <row r="70" spans="1:9" ht="12.75" customHeight="1">
      <c r="A70" s="13"/>
      <c r="B70" s="13"/>
      <c r="C70" s="13"/>
      <c r="D70" s="14" t="s">
        <v>174</v>
      </c>
      <c r="E70" s="15" t="s">
        <v>175</v>
      </c>
      <c r="F70" s="16" t="s">
        <v>224</v>
      </c>
      <c r="G70" s="16" t="s">
        <v>225</v>
      </c>
      <c r="H70" s="16" t="s">
        <v>226</v>
      </c>
      <c r="I70" s="16"/>
    </row>
    <row r="71" spans="1:9" ht="12.75" customHeight="1">
      <c r="A71" s="13"/>
      <c r="B71" s="13"/>
      <c r="C71" s="13"/>
      <c r="D71" s="14" t="s">
        <v>99</v>
      </c>
      <c r="E71" s="15" t="s">
        <v>100</v>
      </c>
      <c r="F71" s="16" t="s">
        <v>227</v>
      </c>
      <c r="G71" s="16" t="s">
        <v>51</v>
      </c>
      <c r="H71" s="16" t="s">
        <v>228</v>
      </c>
      <c r="I71" s="16"/>
    </row>
    <row r="72" spans="1:9" ht="12.75" customHeight="1">
      <c r="A72" s="13"/>
      <c r="B72" s="13"/>
      <c r="C72" s="13"/>
      <c r="D72" s="14" t="s">
        <v>65</v>
      </c>
      <c r="E72" s="15" t="s">
        <v>66</v>
      </c>
      <c r="F72" s="16" t="s">
        <v>229</v>
      </c>
      <c r="G72" s="16" t="s">
        <v>230</v>
      </c>
      <c r="H72" s="16" t="s">
        <v>231</v>
      </c>
      <c r="I72" s="16"/>
    </row>
    <row r="73" spans="1:9" ht="12.75" customHeight="1">
      <c r="A73" s="13"/>
      <c r="B73" s="13"/>
      <c r="C73" s="13"/>
      <c r="D73" s="14" t="s">
        <v>116</v>
      </c>
      <c r="E73" s="15" t="s">
        <v>117</v>
      </c>
      <c r="F73" s="16" t="s">
        <v>82</v>
      </c>
      <c r="G73" s="16" t="s">
        <v>51</v>
      </c>
      <c r="H73" s="16" t="s">
        <v>69</v>
      </c>
      <c r="I73" s="16"/>
    </row>
    <row r="74" spans="1:9" ht="12.75" customHeight="1">
      <c r="A74" s="13"/>
      <c r="B74" s="13"/>
      <c r="C74" s="13"/>
      <c r="D74" s="14" t="s">
        <v>124</v>
      </c>
      <c r="E74" s="15" t="s">
        <v>125</v>
      </c>
      <c r="F74" s="16" t="s">
        <v>232</v>
      </c>
      <c r="G74" s="16" t="s">
        <v>155</v>
      </c>
      <c r="H74" s="16" t="s">
        <v>233</v>
      </c>
      <c r="I74" s="16"/>
    </row>
    <row r="75" spans="1:9" ht="16.5" customHeight="1">
      <c r="A75" s="8"/>
      <c r="B75" s="9" t="s">
        <v>234</v>
      </c>
      <c r="C75" s="9"/>
      <c r="D75" s="10"/>
      <c r="E75" s="11" t="s">
        <v>235</v>
      </c>
      <c r="F75" s="12">
        <f>F76+F77+F78+F79+F80+F81</f>
        <v>420914</v>
      </c>
      <c r="G75" s="12" t="s">
        <v>236</v>
      </c>
      <c r="H75" s="12">
        <f>H76+H77+H78+H79+H80+H81</f>
        <v>421844</v>
      </c>
      <c r="I75" s="12"/>
    </row>
    <row r="76" spans="1:9" ht="12.75" customHeight="1">
      <c r="A76" s="13"/>
      <c r="B76" s="13"/>
      <c r="C76" s="13"/>
      <c r="D76" s="14" t="s">
        <v>174</v>
      </c>
      <c r="E76" s="15" t="s">
        <v>175</v>
      </c>
      <c r="F76" s="16" t="s">
        <v>237</v>
      </c>
      <c r="G76" s="16" t="s">
        <v>238</v>
      </c>
      <c r="H76" s="16" t="s">
        <v>239</v>
      </c>
      <c r="I76" s="16"/>
    </row>
    <row r="77" spans="1:9" ht="12.75" customHeight="1">
      <c r="A77" s="13"/>
      <c r="B77" s="13"/>
      <c r="C77" s="13"/>
      <c r="D77" s="14" t="s">
        <v>99</v>
      </c>
      <c r="E77" s="15" t="s">
        <v>100</v>
      </c>
      <c r="F77" s="16" t="s">
        <v>240</v>
      </c>
      <c r="G77" s="16" t="s">
        <v>241</v>
      </c>
      <c r="H77" s="16" t="s">
        <v>242</v>
      </c>
      <c r="I77" s="16"/>
    </row>
    <row r="78" spans="1:9" ht="12.75" customHeight="1">
      <c r="A78" s="13"/>
      <c r="B78" s="13"/>
      <c r="C78" s="13"/>
      <c r="D78" s="14" t="s">
        <v>60</v>
      </c>
      <c r="E78" s="15" t="s">
        <v>61</v>
      </c>
      <c r="F78" s="16" t="s">
        <v>243</v>
      </c>
      <c r="G78" s="16" t="s">
        <v>244</v>
      </c>
      <c r="H78" s="16" t="s">
        <v>245</v>
      </c>
      <c r="I78" s="16"/>
    </row>
    <row r="79" spans="1:9" ht="12.75" customHeight="1">
      <c r="A79" s="13"/>
      <c r="B79" s="13"/>
      <c r="C79" s="13"/>
      <c r="D79" s="14" t="s">
        <v>19</v>
      </c>
      <c r="E79" s="15" t="s">
        <v>20</v>
      </c>
      <c r="F79" s="16" t="s">
        <v>246</v>
      </c>
      <c r="G79" s="16" t="s">
        <v>247</v>
      </c>
      <c r="H79" s="16" t="s">
        <v>248</v>
      </c>
      <c r="I79" s="16"/>
    </row>
    <row r="80" spans="1:9" ht="12.75" customHeight="1">
      <c r="A80" s="13"/>
      <c r="B80" s="13"/>
      <c r="C80" s="13"/>
      <c r="D80" s="14" t="s">
        <v>116</v>
      </c>
      <c r="E80" s="15" t="s">
        <v>117</v>
      </c>
      <c r="F80" s="16" t="s">
        <v>249</v>
      </c>
      <c r="G80" s="16" t="s">
        <v>250</v>
      </c>
      <c r="H80" s="16" t="s">
        <v>251</v>
      </c>
      <c r="I80" s="16"/>
    </row>
    <row r="81" spans="1:9" ht="12.75" customHeight="1">
      <c r="A81" s="13"/>
      <c r="B81" s="13"/>
      <c r="C81" s="13"/>
      <c r="D81" s="14" t="s">
        <v>124</v>
      </c>
      <c r="E81" s="15" t="s">
        <v>125</v>
      </c>
      <c r="F81" s="16" t="s">
        <v>252</v>
      </c>
      <c r="G81" s="16" t="s">
        <v>253</v>
      </c>
      <c r="H81" s="16" t="s">
        <v>254</v>
      </c>
      <c r="I81" s="16"/>
    </row>
    <row r="82" spans="1:9" ht="16.5" customHeight="1">
      <c r="A82" s="8"/>
      <c r="B82" s="9" t="s">
        <v>255</v>
      </c>
      <c r="C82" s="9"/>
      <c r="D82" s="10"/>
      <c r="E82" s="11" t="s">
        <v>256</v>
      </c>
      <c r="F82" s="12">
        <f>F83+F84+F85+F86</f>
        <v>131952</v>
      </c>
      <c r="G82" s="12" t="s">
        <v>11</v>
      </c>
      <c r="H82" s="12">
        <f>H83+H84+H85+H86</f>
        <v>131952</v>
      </c>
      <c r="I82" s="12"/>
    </row>
    <row r="83" spans="1:9" ht="12.75" customHeight="1">
      <c r="A83" s="13"/>
      <c r="B83" s="13"/>
      <c r="C83" s="13"/>
      <c r="D83" s="14" t="s">
        <v>52</v>
      </c>
      <c r="E83" s="15" t="s">
        <v>53</v>
      </c>
      <c r="F83" s="16" t="s">
        <v>257</v>
      </c>
      <c r="G83" s="16" t="s">
        <v>258</v>
      </c>
      <c r="H83" s="16" t="s">
        <v>259</v>
      </c>
      <c r="I83" s="16"/>
    </row>
    <row r="84" spans="1:9" ht="12.75" customHeight="1">
      <c r="A84" s="13"/>
      <c r="B84" s="13"/>
      <c r="C84" s="13"/>
      <c r="D84" s="14" t="s">
        <v>19</v>
      </c>
      <c r="E84" s="15" t="s">
        <v>20</v>
      </c>
      <c r="F84" s="16" t="s">
        <v>260</v>
      </c>
      <c r="G84" s="16" t="s">
        <v>261</v>
      </c>
      <c r="H84" s="16" t="s">
        <v>262</v>
      </c>
      <c r="I84" s="16"/>
    </row>
    <row r="85" spans="1:9" ht="12.75" customHeight="1">
      <c r="A85" s="13"/>
      <c r="B85" s="13"/>
      <c r="C85" s="13"/>
      <c r="D85" s="14" t="s">
        <v>116</v>
      </c>
      <c r="E85" s="15" t="s">
        <v>117</v>
      </c>
      <c r="F85" s="16" t="s">
        <v>263</v>
      </c>
      <c r="G85" s="16" t="s">
        <v>78</v>
      </c>
      <c r="H85" s="16" t="s">
        <v>264</v>
      </c>
      <c r="I85" s="16"/>
    </row>
    <row r="86" spans="1:9" ht="23.25" customHeight="1">
      <c r="A86" s="13"/>
      <c r="B86" s="13"/>
      <c r="C86" s="13"/>
      <c r="D86" s="14" t="s">
        <v>129</v>
      </c>
      <c r="E86" s="15" t="s">
        <v>130</v>
      </c>
      <c r="F86" s="16" t="s">
        <v>265</v>
      </c>
      <c r="G86" s="16" t="s">
        <v>266</v>
      </c>
      <c r="H86" s="16" t="s">
        <v>267</v>
      </c>
      <c r="I86" s="16"/>
    </row>
    <row r="87" spans="1:9" ht="54.75" customHeight="1">
      <c r="A87" s="8"/>
      <c r="B87" s="9" t="s">
        <v>268</v>
      </c>
      <c r="C87" s="9"/>
      <c r="D87" s="10"/>
      <c r="E87" s="11" t="s">
        <v>269</v>
      </c>
      <c r="F87" s="12">
        <f>F88+F89+F90+F91+F92+F93</f>
        <v>493494</v>
      </c>
      <c r="G87" s="12" t="s">
        <v>270</v>
      </c>
      <c r="H87" s="12">
        <f>H88+H89+H90+H91+H92+H93</f>
        <v>499254</v>
      </c>
      <c r="I87" s="12"/>
    </row>
    <row r="88" spans="1:9" ht="12.75" customHeight="1">
      <c r="A88" s="13"/>
      <c r="B88" s="13"/>
      <c r="C88" s="13"/>
      <c r="D88" s="14" t="s">
        <v>29</v>
      </c>
      <c r="E88" s="15" t="s">
        <v>30</v>
      </c>
      <c r="F88" s="16" t="s">
        <v>271</v>
      </c>
      <c r="G88" s="16" t="s">
        <v>272</v>
      </c>
      <c r="H88" s="16" t="s">
        <v>273</v>
      </c>
      <c r="I88" s="16"/>
    </row>
    <row r="89" spans="1:9" ht="12.75" customHeight="1">
      <c r="A89" s="13"/>
      <c r="B89" s="13"/>
      <c r="C89" s="13"/>
      <c r="D89" s="14" t="s">
        <v>216</v>
      </c>
      <c r="E89" s="15" t="s">
        <v>217</v>
      </c>
      <c r="F89" s="16" t="s">
        <v>274</v>
      </c>
      <c r="G89" s="16" t="s">
        <v>275</v>
      </c>
      <c r="H89" s="16" t="s">
        <v>11</v>
      </c>
      <c r="I89" s="16"/>
    </row>
    <row r="90" spans="1:9" ht="12.75" customHeight="1">
      <c r="A90" s="13"/>
      <c r="B90" s="13"/>
      <c r="C90" s="13"/>
      <c r="D90" s="14" t="s">
        <v>39</v>
      </c>
      <c r="E90" s="15" t="s">
        <v>40</v>
      </c>
      <c r="F90" s="16" t="s">
        <v>276</v>
      </c>
      <c r="G90" s="16" t="s">
        <v>277</v>
      </c>
      <c r="H90" s="16" t="s">
        <v>278</v>
      </c>
      <c r="I90" s="16"/>
    </row>
    <row r="91" spans="1:9" ht="12.75" customHeight="1">
      <c r="A91" s="13"/>
      <c r="B91" s="13"/>
      <c r="C91" s="13"/>
      <c r="D91" s="14" t="s">
        <v>94</v>
      </c>
      <c r="E91" s="15" t="s">
        <v>95</v>
      </c>
      <c r="F91" s="16" t="s">
        <v>279</v>
      </c>
      <c r="G91" s="16" t="s">
        <v>51</v>
      </c>
      <c r="H91" s="16" t="s">
        <v>280</v>
      </c>
      <c r="I91" s="16"/>
    </row>
    <row r="92" spans="1:9" ht="12.75" customHeight="1">
      <c r="A92" s="13"/>
      <c r="B92" s="13"/>
      <c r="C92" s="13"/>
      <c r="D92" s="14" t="s">
        <v>19</v>
      </c>
      <c r="E92" s="15" t="s">
        <v>20</v>
      </c>
      <c r="F92" s="16" t="s">
        <v>78</v>
      </c>
      <c r="G92" s="16" t="s">
        <v>281</v>
      </c>
      <c r="H92" s="16" t="s">
        <v>282</v>
      </c>
      <c r="I92" s="16"/>
    </row>
    <row r="93" spans="1:9" ht="12.75" customHeight="1">
      <c r="A93" s="13"/>
      <c r="B93" s="13"/>
      <c r="C93" s="13"/>
      <c r="D93" s="14" t="s">
        <v>124</v>
      </c>
      <c r="E93" s="15" t="s">
        <v>125</v>
      </c>
      <c r="F93" s="16" t="s">
        <v>247</v>
      </c>
      <c r="G93" s="16" t="s">
        <v>283</v>
      </c>
      <c r="H93" s="16" t="s">
        <v>284</v>
      </c>
      <c r="I93" s="16"/>
    </row>
    <row r="94" spans="1:9" ht="54.75" customHeight="1">
      <c r="A94" s="8"/>
      <c r="B94" s="9" t="s">
        <v>285</v>
      </c>
      <c r="C94" s="9"/>
      <c r="D94" s="10"/>
      <c r="E94" s="11" t="s">
        <v>286</v>
      </c>
      <c r="F94" s="12">
        <f>F95+F96+F97+F98+F99+F100</f>
        <v>603359</v>
      </c>
      <c r="G94" s="12" t="s">
        <v>287</v>
      </c>
      <c r="H94" s="12">
        <f>H95+H96+H97+H98+H99+H100</f>
        <v>624474</v>
      </c>
      <c r="I94" s="12"/>
    </row>
    <row r="95" spans="1:9" ht="12.75" customHeight="1">
      <c r="A95" s="13"/>
      <c r="B95" s="13"/>
      <c r="C95" s="13"/>
      <c r="D95" s="14" t="s">
        <v>216</v>
      </c>
      <c r="E95" s="15" t="s">
        <v>217</v>
      </c>
      <c r="F95" s="16" t="s">
        <v>288</v>
      </c>
      <c r="G95" s="16" t="s">
        <v>289</v>
      </c>
      <c r="H95" s="16" t="s">
        <v>11</v>
      </c>
      <c r="I95" s="16"/>
    </row>
    <row r="96" spans="1:9" ht="12.75" customHeight="1">
      <c r="A96" s="13"/>
      <c r="B96" s="13"/>
      <c r="C96" s="13"/>
      <c r="D96" s="14" t="s">
        <v>34</v>
      </c>
      <c r="E96" s="15" t="s">
        <v>35</v>
      </c>
      <c r="F96" s="16" t="s">
        <v>290</v>
      </c>
      <c r="G96" s="16" t="s">
        <v>291</v>
      </c>
      <c r="H96" s="16" t="s">
        <v>292</v>
      </c>
      <c r="I96" s="16"/>
    </row>
    <row r="97" spans="1:9" ht="12.75" customHeight="1">
      <c r="A97" s="13"/>
      <c r="B97" s="13"/>
      <c r="C97" s="13"/>
      <c r="D97" s="14" t="s">
        <v>39</v>
      </c>
      <c r="E97" s="15" t="s">
        <v>40</v>
      </c>
      <c r="F97" s="16" t="s">
        <v>293</v>
      </c>
      <c r="G97" s="16" t="s">
        <v>294</v>
      </c>
      <c r="H97" s="16" t="s">
        <v>295</v>
      </c>
      <c r="I97" s="16"/>
    </row>
    <row r="98" spans="1:9" ht="12.75" customHeight="1">
      <c r="A98" s="13"/>
      <c r="B98" s="13"/>
      <c r="C98" s="13"/>
      <c r="D98" s="14" t="s">
        <v>52</v>
      </c>
      <c r="E98" s="15" t="s">
        <v>53</v>
      </c>
      <c r="F98" s="16" t="s">
        <v>296</v>
      </c>
      <c r="G98" s="16" t="s">
        <v>297</v>
      </c>
      <c r="H98" s="16" t="s">
        <v>298</v>
      </c>
      <c r="I98" s="16"/>
    </row>
    <row r="99" spans="1:9" ht="12.75" customHeight="1">
      <c r="A99" s="13"/>
      <c r="B99" s="13"/>
      <c r="C99" s="13"/>
      <c r="D99" s="14" t="s">
        <v>94</v>
      </c>
      <c r="E99" s="15" t="s">
        <v>95</v>
      </c>
      <c r="F99" s="16" t="s">
        <v>299</v>
      </c>
      <c r="G99" s="16" t="s">
        <v>300</v>
      </c>
      <c r="H99" s="16" t="s">
        <v>301</v>
      </c>
      <c r="I99" s="16"/>
    </row>
    <row r="100" spans="1:9" ht="12.75" customHeight="1">
      <c r="A100" s="13"/>
      <c r="B100" s="13"/>
      <c r="C100" s="13"/>
      <c r="D100" s="14" t="s">
        <v>124</v>
      </c>
      <c r="E100" s="15" t="s">
        <v>125</v>
      </c>
      <c r="F100" s="16" t="s">
        <v>247</v>
      </c>
      <c r="G100" s="16" t="s">
        <v>302</v>
      </c>
      <c r="H100" s="16" t="s">
        <v>303</v>
      </c>
      <c r="I100" s="16"/>
    </row>
    <row r="101" spans="1:9" ht="16.5" customHeight="1">
      <c r="A101" s="8"/>
      <c r="B101" s="9" t="s">
        <v>304</v>
      </c>
      <c r="C101" s="9"/>
      <c r="D101" s="10"/>
      <c r="E101" s="11" t="s">
        <v>305</v>
      </c>
      <c r="F101" s="12">
        <f>F102</f>
        <v>0</v>
      </c>
      <c r="G101" s="12" t="s">
        <v>306</v>
      </c>
      <c r="H101" s="12">
        <f>H102</f>
        <v>0</v>
      </c>
      <c r="I101" s="12"/>
    </row>
    <row r="102" spans="1:9" ht="12.75" customHeight="1">
      <c r="A102" s="13"/>
      <c r="B102" s="13"/>
      <c r="C102" s="13"/>
      <c r="D102" s="14" t="s">
        <v>124</v>
      </c>
      <c r="E102" s="15" t="s">
        <v>125</v>
      </c>
      <c r="F102" s="16" t="s">
        <v>307</v>
      </c>
      <c r="G102" s="16" t="s">
        <v>306</v>
      </c>
      <c r="H102" s="16" t="s">
        <v>308</v>
      </c>
      <c r="I102" s="16"/>
    </row>
    <row r="103" spans="1:9" ht="12.75" customHeight="1">
      <c r="A103" s="5" t="s">
        <v>309</v>
      </c>
      <c r="B103" s="5"/>
      <c r="C103" s="5"/>
      <c r="D103" s="5"/>
      <c r="E103" s="6" t="s">
        <v>310</v>
      </c>
      <c r="F103" s="7">
        <f>F104</f>
        <v>0</v>
      </c>
      <c r="G103" s="7" t="s">
        <v>311</v>
      </c>
      <c r="H103" s="7">
        <f>H104</f>
        <v>23370</v>
      </c>
      <c r="I103" s="7"/>
    </row>
    <row r="104" spans="1:9" ht="16.5" customHeight="1">
      <c r="A104" s="8"/>
      <c r="B104" s="9" t="s">
        <v>312</v>
      </c>
      <c r="C104" s="9"/>
      <c r="D104" s="10"/>
      <c r="E104" s="11" t="s">
        <v>305</v>
      </c>
      <c r="F104" s="12" t="s">
        <v>11</v>
      </c>
      <c r="G104" s="12" t="s">
        <v>311</v>
      </c>
      <c r="H104" s="12">
        <f>H105+H106+H107+H108+H109</f>
        <v>23370</v>
      </c>
      <c r="I104" s="12"/>
    </row>
    <row r="105" spans="1:9" ht="12.75" customHeight="1">
      <c r="A105" s="13"/>
      <c r="B105" s="13"/>
      <c r="C105" s="13"/>
      <c r="D105" s="14" t="s">
        <v>29</v>
      </c>
      <c r="E105" s="15" t="s">
        <v>30</v>
      </c>
      <c r="F105" s="16" t="s">
        <v>11</v>
      </c>
      <c r="G105" s="16" t="s">
        <v>313</v>
      </c>
      <c r="H105" s="16" t="s">
        <v>313</v>
      </c>
      <c r="I105" s="16"/>
    </row>
    <row r="106" spans="1:9" ht="12.75" customHeight="1">
      <c r="A106" s="13"/>
      <c r="B106" s="13"/>
      <c r="C106" s="13"/>
      <c r="D106" s="14" t="s">
        <v>34</v>
      </c>
      <c r="E106" s="15" t="s">
        <v>35</v>
      </c>
      <c r="F106" s="16" t="s">
        <v>11</v>
      </c>
      <c r="G106" s="16" t="s">
        <v>314</v>
      </c>
      <c r="H106" s="16" t="s">
        <v>314</v>
      </c>
      <c r="I106" s="16"/>
    </row>
    <row r="107" spans="1:9" ht="12.75" customHeight="1">
      <c r="A107" s="13"/>
      <c r="B107" s="13"/>
      <c r="C107" s="13"/>
      <c r="D107" s="14" t="s">
        <v>39</v>
      </c>
      <c r="E107" s="15" t="s">
        <v>40</v>
      </c>
      <c r="F107" s="16" t="s">
        <v>11</v>
      </c>
      <c r="G107" s="16" t="s">
        <v>315</v>
      </c>
      <c r="H107" s="16" t="s">
        <v>315</v>
      </c>
      <c r="I107" s="16"/>
    </row>
    <row r="108" spans="1:9" ht="12.75" customHeight="1">
      <c r="A108" s="13"/>
      <c r="B108" s="13"/>
      <c r="C108" s="13"/>
      <c r="D108" s="14" t="s">
        <v>52</v>
      </c>
      <c r="E108" s="15" t="s">
        <v>53</v>
      </c>
      <c r="F108" s="16" t="s">
        <v>11</v>
      </c>
      <c r="G108" s="16" t="s">
        <v>316</v>
      </c>
      <c r="H108" s="16" t="s">
        <v>316</v>
      </c>
      <c r="I108" s="16"/>
    </row>
    <row r="109" spans="1:9" ht="12.75" customHeight="1">
      <c r="A109" s="13"/>
      <c r="B109" s="13"/>
      <c r="C109" s="13"/>
      <c r="D109" s="14" t="s">
        <v>19</v>
      </c>
      <c r="E109" s="15" t="s">
        <v>20</v>
      </c>
      <c r="F109" s="16" t="s">
        <v>11</v>
      </c>
      <c r="G109" s="16" t="s">
        <v>317</v>
      </c>
      <c r="H109" s="16" t="s">
        <v>317</v>
      </c>
      <c r="I109" s="16"/>
    </row>
    <row r="110" spans="1:9" ht="12.75" customHeight="1">
      <c r="A110" s="5" t="s">
        <v>318</v>
      </c>
      <c r="B110" s="5"/>
      <c r="C110" s="5"/>
      <c r="D110" s="5"/>
      <c r="E110" s="6" t="s">
        <v>319</v>
      </c>
      <c r="F110" s="7">
        <f>F111+F113+F116+F121+F123+F126+F129+F131+F142+F144+F146</f>
        <v>17573208</v>
      </c>
      <c r="G110" s="7" t="s">
        <v>320</v>
      </c>
      <c r="H110" s="7">
        <f>H111+H113+H116+H121+H123+H126+H129+H131+H142+H144+H146</f>
        <v>17391708</v>
      </c>
      <c r="I110" s="7"/>
    </row>
    <row r="111" spans="1:9" ht="23.25" customHeight="1">
      <c r="A111" s="8"/>
      <c r="B111" s="9" t="s">
        <v>321</v>
      </c>
      <c r="C111" s="9"/>
      <c r="D111" s="10"/>
      <c r="E111" s="11" t="s">
        <v>322</v>
      </c>
      <c r="F111" s="12">
        <f>F112</f>
        <v>0</v>
      </c>
      <c r="G111" s="12" t="s">
        <v>323</v>
      </c>
      <c r="H111" s="12">
        <f>H112</f>
        <v>0</v>
      </c>
      <c r="I111" s="12"/>
    </row>
    <row r="112" spans="1:9" ht="12.75" customHeight="1">
      <c r="A112" s="13"/>
      <c r="B112" s="13"/>
      <c r="C112" s="13"/>
      <c r="D112" s="14" t="s">
        <v>19</v>
      </c>
      <c r="E112" s="15" t="s">
        <v>20</v>
      </c>
      <c r="F112" s="16" t="s">
        <v>324</v>
      </c>
      <c r="G112" s="16" t="s">
        <v>323</v>
      </c>
      <c r="H112" s="16" t="s">
        <v>325</v>
      </c>
      <c r="I112" s="16"/>
    </row>
    <row r="113" spans="1:9" ht="16.5" customHeight="1">
      <c r="A113" s="8"/>
      <c r="B113" s="9" t="s">
        <v>326</v>
      </c>
      <c r="C113" s="9"/>
      <c r="D113" s="10"/>
      <c r="E113" s="11" t="s">
        <v>327</v>
      </c>
      <c r="F113" s="12">
        <f>F114+F115</f>
        <v>1500</v>
      </c>
      <c r="G113" s="12" t="s">
        <v>328</v>
      </c>
      <c r="H113" s="12">
        <f>H114+H115</f>
        <v>3761</v>
      </c>
      <c r="I113" s="12"/>
    </row>
    <row r="114" spans="1:9" ht="12.75" customHeight="1">
      <c r="A114" s="13"/>
      <c r="B114" s="13"/>
      <c r="C114" s="13"/>
      <c r="D114" s="14" t="s">
        <v>52</v>
      </c>
      <c r="E114" s="15" t="s">
        <v>53</v>
      </c>
      <c r="F114" s="16" t="s">
        <v>247</v>
      </c>
      <c r="G114" s="16" t="s">
        <v>329</v>
      </c>
      <c r="H114" s="16" t="s">
        <v>330</v>
      </c>
      <c r="I114" s="16"/>
    </row>
    <row r="115" spans="1:9" ht="12.75" customHeight="1">
      <c r="A115" s="13"/>
      <c r="B115" s="13"/>
      <c r="C115" s="13"/>
      <c r="D115" s="14" t="s">
        <v>19</v>
      </c>
      <c r="E115" s="15" t="s">
        <v>20</v>
      </c>
      <c r="F115" s="16" t="s">
        <v>51</v>
      </c>
      <c r="G115" s="16" t="s">
        <v>331</v>
      </c>
      <c r="H115" s="16" t="s">
        <v>332</v>
      </c>
      <c r="I115" s="16"/>
    </row>
    <row r="116" spans="1:9" ht="33.75" customHeight="1">
      <c r="A116" s="8"/>
      <c r="B116" s="9" t="s">
        <v>333</v>
      </c>
      <c r="C116" s="9"/>
      <c r="D116" s="10"/>
      <c r="E116" s="11" t="s">
        <v>334</v>
      </c>
      <c r="F116" s="12">
        <f>F117+F118+F119+F120</f>
        <v>10786077</v>
      </c>
      <c r="G116" s="12" t="s">
        <v>335</v>
      </c>
      <c r="H116" s="12">
        <f>H117+H118+H119+H120</f>
        <v>10609491</v>
      </c>
      <c r="I116" s="12"/>
    </row>
    <row r="117" spans="1:9" ht="12.75" customHeight="1">
      <c r="A117" s="13"/>
      <c r="B117" s="13"/>
      <c r="C117" s="13"/>
      <c r="D117" s="14" t="s">
        <v>336</v>
      </c>
      <c r="E117" s="15" t="s">
        <v>337</v>
      </c>
      <c r="F117" s="16" t="s">
        <v>338</v>
      </c>
      <c r="G117" s="16" t="s">
        <v>339</v>
      </c>
      <c r="H117" s="16" t="s">
        <v>340</v>
      </c>
      <c r="I117" s="16"/>
    </row>
    <row r="118" spans="1:9" ht="12.75" customHeight="1">
      <c r="A118" s="13"/>
      <c r="B118" s="13"/>
      <c r="C118" s="13"/>
      <c r="D118" s="14" t="s">
        <v>34</v>
      </c>
      <c r="E118" s="15" t="s">
        <v>35</v>
      </c>
      <c r="F118" s="16" t="s">
        <v>341</v>
      </c>
      <c r="G118" s="16" t="s">
        <v>342</v>
      </c>
      <c r="H118" s="16" t="s">
        <v>343</v>
      </c>
      <c r="I118" s="16"/>
    </row>
    <row r="119" spans="1:9" ht="12.75" customHeight="1">
      <c r="A119" s="13"/>
      <c r="B119" s="13"/>
      <c r="C119" s="13"/>
      <c r="D119" s="14" t="s">
        <v>19</v>
      </c>
      <c r="E119" s="15" t="s">
        <v>20</v>
      </c>
      <c r="F119" s="16" t="s">
        <v>344</v>
      </c>
      <c r="G119" s="16" t="s">
        <v>345</v>
      </c>
      <c r="H119" s="16" t="s">
        <v>346</v>
      </c>
      <c r="I119" s="16"/>
    </row>
    <row r="120" spans="1:9" ht="23.25" customHeight="1">
      <c r="A120" s="13"/>
      <c r="B120" s="13"/>
      <c r="C120" s="13"/>
      <c r="D120" s="14" t="s">
        <v>347</v>
      </c>
      <c r="E120" s="15" t="s">
        <v>348</v>
      </c>
      <c r="F120" s="16" t="s">
        <v>349</v>
      </c>
      <c r="G120" s="16" t="s">
        <v>350</v>
      </c>
      <c r="H120" s="16" t="s">
        <v>351</v>
      </c>
      <c r="I120" s="16"/>
    </row>
    <row r="121" spans="1:9" ht="54.75" customHeight="1">
      <c r="A121" s="8"/>
      <c r="B121" s="9" t="s">
        <v>352</v>
      </c>
      <c r="C121" s="9"/>
      <c r="D121" s="10"/>
      <c r="E121" s="11" t="s">
        <v>353</v>
      </c>
      <c r="F121" s="12">
        <f>F122</f>
        <v>0</v>
      </c>
      <c r="G121" s="12" t="s">
        <v>354</v>
      </c>
      <c r="H121" s="12">
        <f>H122</f>
        <v>0</v>
      </c>
      <c r="I121" s="12"/>
    </row>
    <row r="122" spans="1:9" ht="12.75" customHeight="1">
      <c r="A122" s="13"/>
      <c r="B122" s="13"/>
      <c r="C122" s="13"/>
      <c r="D122" s="14" t="s">
        <v>355</v>
      </c>
      <c r="E122" s="15" t="s">
        <v>356</v>
      </c>
      <c r="F122" s="16" t="s">
        <v>357</v>
      </c>
      <c r="G122" s="16" t="s">
        <v>354</v>
      </c>
      <c r="H122" s="16" t="s">
        <v>358</v>
      </c>
      <c r="I122" s="16"/>
    </row>
    <row r="123" spans="1:9" ht="23.25" customHeight="1">
      <c r="A123" s="8"/>
      <c r="B123" s="9" t="s">
        <v>359</v>
      </c>
      <c r="C123" s="9"/>
      <c r="D123" s="10"/>
      <c r="E123" s="11" t="s">
        <v>360</v>
      </c>
      <c r="F123" s="12">
        <f>F124+F125</f>
        <v>1595319</v>
      </c>
      <c r="G123" s="12" t="s">
        <v>361</v>
      </c>
      <c r="H123" s="12">
        <f>H124+H125</f>
        <v>1784990</v>
      </c>
      <c r="I123" s="12"/>
    </row>
    <row r="124" spans="1:9" ht="12.75" customHeight="1">
      <c r="A124" s="13"/>
      <c r="B124" s="13"/>
      <c r="C124" s="13"/>
      <c r="D124" s="14" t="s">
        <v>336</v>
      </c>
      <c r="E124" s="15" t="s">
        <v>337</v>
      </c>
      <c r="F124" s="16" t="s">
        <v>362</v>
      </c>
      <c r="G124" s="16" t="s">
        <v>363</v>
      </c>
      <c r="H124" s="16" t="s">
        <v>364</v>
      </c>
      <c r="I124" s="16"/>
    </row>
    <row r="125" spans="1:9" ht="12.75" customHeight="1">
      <c r="A125" s="13"/>
      <c r="B125" s="13"/>
      <c r="C125" s="13"/>
      <c r="D125" s="14" t="s">
        <v>19</v>
      </c>
      <c r="E125" s="15" t="s">
        <v>20</v>
      </c>
      <c r="F125" s="16" t="s">
        <v>365</v>
      </c>
      <c r="G125" s="16" t="s">
        <v>366</v>
      </c>
      <c r="H125" s="16" t="s">
        <v>367</v>
      </c>
      <c r="I125" s="16"/>
    </row>
    <row r="126" spans="1:9" ht="16.5" customHeight="1">
      <c r="A126" s="8"/>
      <c r="B126" s="9" t="s">
        <v>368</v>
      </c>
      <c r="C126" s="9"/>
      <c r="D126" s="10"/>
      <c r="E126" s="11" t="s">
        <v>369</v>
      </c>
      <c r="F126" s="12">
        <f>F127+F128</f>
        <v>1433743</v>
      </c>
      <c r="G126" s="12" t="s">
        <v>370</v>
      </c>
      <c r="H126" s="12">
        <f>H127+H128</f>
        <v>1433390</v>
      </c>
      <c r="I126" s="12"/>
    </row>
    <row r="127" spans="1:9" ht="12.75" customHeight="1">
      <c r="A127" s="13"/>
      <c r="B127" s="13"/>
      <c r="C127" s="13"/>
      <c r="D127" s="14" t="s">
        <v>336</v>
      </c>
      <c r="E127" s="15" t="s">
        <v>337</v>
      </c>
      <c r="F127" s="16" t="s">
        <v>371</v>
      </c>
      <c r="G127" s="16" t="s">
        <v>372</v>
      </c>
      <c r="H127" s="16" t="s">
        <v>373</v>
      </c>
      <c r="I127" s="16"/>
    </row>
    <row r="128" spans="1:9" ht="12.75" customHeight="1">
      <c r="A128" s="13"/>
      <c r="B128" s="13"/>
      <c r="C128" s="13"/>
      <c r="D128" s="14" t="s">
        <v>19</v>
      </c>
      <c r="E128" s="15" t="s">
        <v>20</v>
      </c>
      <c r="F128" s="16" t="s">
        <v>374</v>
      </c>
      <c r="G128" s="16" t="s">
        <v>375</v>
      </c>
      <c r="H128" s="16" t="s">
        <v>376</v>
      </c>
      <c r="I128" s="16"/>
    </row>
    <row r="129" spans="1:9" ht="16.5" customHeight="1">
      <c r="A129" s="8"/>
      <c r="B129" s="9" t="s">
        <v>377</v>
      </c>
      <c r="C129" s="9"/>
      <c r="D129" s="10"/>
      <c r="E129" s="11" t="s">
        <v>378</v>
      </c>
      <c r="F129" s="12">
        <f>F130</f>
        <v>0</v>
      </c>
      <c r="G129" s="12" t="s">
        <v>379</v>
      </c>
      <c r="H129" s="12">
        <f>H130</f>
        <v>0</v>
      </c>
      <c r="I129" s="12"/>
    </row>
    <row r="130" spans="1:9" ht="12.75" customHeight="1">
      <c r="A130" s="13"/>
      <c r="B130" s="13"/>
      <c r="C130" s="13"/>
      <c r="D130" s="14" t="s">
        <v>336</v>
      </c>
      <c r="E130" s="15" t="s">
        <v>337</v>
      </c>
      <c r="F130" s="16" t="s">
        <v>380</v>
      </c>
      <c r="G130" s="16" t="s">
        <v>379</v>
      </c>
      <c r="H130" s="16" t="s">
        <v>381</v>
      </c>
      <c r="I130" s="16"/>
    </row>
    <row r="131" spans="1:9" ht="16.5" customHeight="1">
      <c r="A131" s="8"/>
      <c r="B131" s="9" t="s">
        <v>382</v>
      </c>
      <c r="C131" s="9"/>
      <c r="D131" s="10"/>
      <c r="E131" s="11" t="s">
        <v>383</v>
      </c>
      <c r="F131" s="12">
        <f>F132+F133+F134+F135+F136+F137+F138+F139+F140+F141</f>
        <v>706708</v>
      </c>
      <c r="G131" s="12" t="s">
        <v>384</v>
      </c>
      <c r="H131" s="12">
        <f>H132+H133+H134+H135+H136+H137+H138+H139+H140+H141</f>
        <v>705707</v>
      </c>
      <c r="I131" s="12"/>
    </row>
    <row r="132" spans="1:9" ht="12.75" customHeight="1">
      <c r="A132" s="13"/>
      <c r="B132" s="13"/>
      <c r="C132" s="13"/>
      <c r="D132" s="14" t="s">
        <v>385</v>
      </c>
      <c r="E132" s="15" t="s">
        <v>386</v>
      </c>
      <c r="F132" s="16" t="s">
        <v>387</v>
      </c>
      <c r="G132" s="16" t="s">
        <v>388</v>
      </c>
      <c r="H132" s="16" t="s">
        <v>389</v>
      </c>
      <c r="I132" s="16"/>
    </row>
    <row r="133" spans="1:9" ht="12.75" customHeight="1">
      <c r="A133" s="13"/>
      <c r="B133" s="13"/>
      <c r="C133" s="13"/>
      <c r="D133" s="14" t="s">
        <v>34</v>
      </c>
      <c r="E133" s="15" t="s">
        <v>35</v>
      </c>
      <c r="F133" s="16" t="s">
        <v>390</v>
      </c>
      <c r="G133" s="16" t="s">
        <v>391</v>
      </c>
      <c r="H133" s="16" t="s">
        <v>392</v>
      </c>
      <c r="I133" s="16"/>
    </row>
    <row r="134" spans="1:9" ht="12.75" customHeight="1">
      <c r="A134" s="13"/>
      <c r="B134" s="13"/>
      <c r="C134" s="13"/>
      <c r="D134" s="14" t="s">
        <v>39</v>
      </c>
      <c r="E134" s="15" t="s">
        <v>40</v>
      </c>
      <c r="F134" s="16" t="s">
        <v>393</v>
      </c>
      <c r="G134" s="16" t="s">
        <v>394</v>
      </c>
      <c r="H134" s="16" t="s">
        <v>395</v>
      </c>
      <c r="I134" s="16"/>
    </row>
    <row r="135" spans="1:9" ht="12.75" customHeight="1">
      <c r="A135" s="13"/>
      <c r="B135" s="13"/>
      <c r="C135" s="13"/>
      <c r="D135" s="14" t="s">
        <v>52</v>
      </c>
      <c r="E135" s="15" t="s">
        <v>53</v>
      </c>
      <c r="F135" s="16" t="s">
        <v>396</v>
      </c>
      <c r="G135" s="16" t="s">
        <v>397</v>
      </c>
      <c r="H135" s="16" t="s">
        <v>398</v>
      </c>
      <c r="I135" s="16"/>
    </row>
    <row r="136" spans="1:9" ht="12.75" customHeight="1">
      <c r="A136" s="13"/>
      <c r="B136" s="13"/>
      <c r="C136" s="13"/>
      <c r="D136" s="14" t="s">
        <v>99</v>
      </c>
      <c r="E136" s="15" t="s">
        <v>100</v>
      </c>
      <c r="F136" s="16" t="s">
        <v>399</v>
      </c>
      <c r="G136" s="16" t="s">
        <v>400</v>
      </c>
      <c r="H136" s="16" t="s">
        <v>401</v>
      </c>
      <c r="I136" s="16"/>
    </row>
    <row r="137" spans="1:9" ht="12.75" customHeight="1">
      <c r="A137" s="13"/>
      <c r="B137" s="13"/>
      <c r="C137" s="13"/>
      <c r="D137" s="14" t="s">
        <v>19</v>
      </c>
      <c r="E137" s="15" t="s">
        <v>20</v>
      </c>
      <c r="F137" s="16" t="s">
        <v>402</v>
      </c>
      <c r="G137" s="16" t="s">
        <v>403</v>
      </c>
      <c r="H137" s="16" t="s">
        <v>404</v>
      </c>
      <c r="I137" s="16"/>
    </row>
    <row r="138" spans="1:9" ht="12.75" customHeight="1">
      <c r="A138" s="13"/>
      <c r="B138" s="13"/>
      <c r="C138" s="13"/>
      <c r="D138" s="14" t="s">
        <v>65</v>
      </c>
      <c r="E138" s="15" t="s">
        <v>66</v>
      </c>
      <c r="F138" s="16" t="s">
        <v>405</v>
      </c>
      <c r="G138" s="16" t="s">
        <v>406</v>
      </c>
      <c r="H138" s="16" t="s">
        <v>407</v>
      </c>
      <c r="I138" s="16"/>
    </row>
    <row r="139" spans="1:9" ht="12.75" customHeight="1">
      <c r="A139" s="13"/>
      <c r="B139" s="13"/>
      <c r="C139" s="13"/>
      <c r="D139" s="14" t="s">
        <v>116</v>
      </c>
      <c r="E139" s="15" t="s">
        <v>117</v>
      </c>
      <c r="F139" s="16" t="s">
        <v>408</v>
      </c>
      <c r="G139" s="16" t="s">
        <v>409</v>
      </c>
      <c r="H139" s="16" t="s">
        <v>410</v>
      </c>
      <c r="I139" s="16"/>
    </row>
    <row r="140" spans="1:9" ht="12.75" customHeight="1">
      <c r="A140" s="13"/>
      <c r="B140" s="13"/>
      <c r="C140" s="13"/>
      <c r="D140" s="14" t="s">
        <v>124</v>
      </c>
      <c r="E140" s="15" t="s">
        <v>125</v>
      </c>
      <c r="F140" s="16" t="s">
        <v>411</v>
      </c>
      <c r="G140" s="16" t="s">
        <v>412</v>
      </c>
      <c r="H140" s="16" t="s">
        <v>413</v>
      </c>
      <c r="I140" s="16"/>
    </row>
    <row r="141" spans="1:9" ht="23.25" customHeight="1">
      <c r="A141" s="13"/>
      <c r="B141" s="13"/>
      <c r="C141" s="13"/>
      <c r="D141" s="14" t="s">
        <v>129</v>
      </c>
      <c r="E141" s="15" t="s">
        <v>130</v>
      </c>
      <c r="F141" s="16" t="s">
        <v>414</v>
      </c>
      <c r="G141" s="16" t="s">
        <v>415</v>
      </c>
      <c r="H141" s="16" t="s">
        <v>416</v>
      </c>
      <c r="I141" s="16"/>
    </row>
    <row r="142" spans="1:9" ht="16.5" customHeight="1">
      <c r="A142" s="8"/>
      <c r="B142" s="9" t="s">
        <v>417</v>
      </c>
      <c r="C142" s="9"/>
      <c r="D142" s="10"/>
      <c r="E142" s="11" t="s">
        <v>418</v>
      </c>
      <c r="F142" s="12">
        <f>F143</f>
        <v>0</v>
      </c>
      <c r="G142" s="12" t="s">
        <v>419</v>
      </c>
      <c r="H142" s="12">
        <f>H143</f>
        <v>0</v>
      </c>
      <c r="I142" s="12"/>
    </row>
    <row r="143" spans="1:9" ht="12.75" customHeight="1">
      <c r="A143" s="13"/>
      <c r="B143" s="13"/>
      <c r="C143" s="13"/>
      <c r="D143" s="14" t="s">
        <v>19</v>
      </c>
      <c r="E143" s="15" t="s">
        <v>20</v>
      </c>
      <c r="F143" s="16" t="s">
        <v>420</v>
      </c>
      <c r="G143" s="16" t="s">
        <v>419</v>
      </c>
      <c r="H143" s="16" t="s">
        <v>421</v>
      </c>
      <c r="I143" s="16"/>
    </row>
    <row r="144" spans="1:9" ht="16.5" customHeight="1">
      <c r="A144" s="8"/>
      <c r="B144" s="9" t="s">
        <v>422</v>
      </c>
      <c r="C144" s="9"/>
      <c r="D144" s="10"/>
      <c r="E144" s="11" t="s">
        <v>423</v>
      </c>
      <c r="F144" s="12">
        <f>F145</f>
        <v>0</v>
      </c>
      <c r="G144" s="12" t="s">
        <v>424</v>
      </c>
      <c r="H144" s="12">
        <f>H145</f>
        <v>0</v>
      </c>
      <c r="I144" s="12"/>
    </row>
    <row r="145" spans="1:9" ht="12.75" customHeight="1">
      <c r="A145" s="13"/>
      <c r="B145" s="13"/>
      <c r="C145" s="13"/>
      <c r="D145" s="14" t="s">
        <v>336</v>
      </c>
      <c r="E145" s="15" t="s">
        <v>337</v>
      </c>
      <c r="F145" s="16" t="s">
        <v>425</v>
      </c>
      <c r="G145" s="16" t="s">
        <v>424</v>
      </c>
      <c r="H145" s="16" t="s">
        <v>426</v>
      </c>
      <c r="I145" s="16"/>
    </row>
    <row r="146" spans="1:9" ht="16.5" customHeight="1">
      <c r="A146" s="8"/>
      <c r="B146" s="9" t="s">
        <v>427</v>
      </c>
      <c r="C146" s="9"/>
      <c r="D146" s="10"/>
      <c r="E146" s="11" t="s">
        <v>305</v>
      </c>
      <c r="F146" s="12">
        <f>F147+F148+F149+F150+F151+F152+F153</f>
        <v>56140</v>
      </c>
      <c r="G146" s="12" t="s">
        <v>428</v>
      </c>
      <c r="H146" s="12">
        <f>H147+H148+H149+H150+H151+H152+H153</f>
        <v>85476</v>
      </c>
      <c r="I146" s="12"/>
    </row>
    <row r="147" spans="1:9" ht="12.75" customHeight="1">
      <c r="A147" s="13"/>
      <c r="B147" s="13"/>
      <c r="C147" s="13"/>
      <c r="D147" s="14" t="s">
        <v>29</v>
      </c>
      <c r="E147" s="15" t="s">
        <v>30</v>
      </c>
      <c r="F147" s="16" t="s">
        <v>429</v>
      </c>
      <c r="G147" s="16" t="s">
        <v>430</v>
      </c>
      <c r="H147" s="16" t="s">
        <v>431</v>
      </c>
      <c r="I147" s="16"/>
    </row>
    <row r="148" spans="1:9" ht="12.75" customHeight="1">
      <c r="A148" s="13"/>
      <c r="B148" s="13"/>
      <c r="C148" s="13"/>
      <c r="D148" s="14" t="s">
        <v>34</v>
      </c>
      <c r="E148" s="15" t="s">
        <v>35</v>
      </c>
      <c r="F148" s="16" t="s">
        <v>432</v>
      </c>
      <c r="G148" s="16" t="s">
        <v>433</v>
      </c>
      <c r="H148" s="16" t="s">
        <v>434</v>
      </c>
      <c r="I148" s="16"/>
    </row>
    <row r="149" spans="1:9" ht="12.75" customHeight="1">
      <c r="A149" s="13"/>
      <c r="B149" s="13"/>
      <c r="C149" s="13"/>
      <c r="D149" s="14" t="s">
        <v>39</v>
      </c>
      <c r="E149" s="15" t="s">
        <v>40</v>
      </c>
      <c r="F149" s="16" t="s">
        <v>435</v>
      </c>
      <c r="G149" s="16" t="s">
        <v>436</v>
      </c>
      <c r="H149" s="16" t="s">
        <v>437</v>
      </c>
      <c r="I149" s="16"/>
    </row>
    <row r="150" spans="1:9" ht="12.75" customHeight="1">
      <c r="A150" s="13"/>
      <c r="B150" s="13"/>
      <c r="C150" s="13"/>
      <c r="D150" s="14" t="s">
        <v>52</v>
      </c>
      <c r="E150" s="15" t="s">
        <v>53</v>
      </c>
      <c r="F150" s="16" t="s">
        <v>438</v>
      </c>
      <c r="G150" s="16" t="s">
        <v>439</v>
      </c>
      <c r="H150" s="16" t="s">
        <v>440</v>
      </c>
      <c r="I150" s="16"/>
    </row>
    <row r="151" spans="1:9" ht="12.75" customHeight="1">
      <c r="A151" s="13"/>
      <c r="B151" s="13"/>
      <c r="C151" s="13"/>
      <c r="D151" s="14" t="s">
        <v>99</v>
      </c>
      <c r="E151" s="15" t="s">
        <v>100</v>
      </c>
      <c r="F151" s="16" t="s">
        <v>441</v>
      </c>
      <c r="G151" s="16" t="s">
        <v>442</v>
      </c>
      <c r="H151" s="16" t="s">
        <v>443</v>
      </c>
      <c r="I151" s="16"/>
    </row>
    <row r="152" spans="1:9" ht="12.75" customHeight="1">
      <c r="A152" s="13"/>
      <c r="B152" s="13"/>
      <c r="C152" s="13"/>
      <c r="D152" s="14" t="s">
        <v>19</v>
      </c>
      <c r="E152" s="15" t="s">
        <v>20</v>
      </c>
      <c r="F152" s="16" t="s">
        <v>444</v>
      </c>
      <c r="G152" s="16" t="s">
        <v>118</v>
      </c>
      <c r="H152" s="16" t="s">
        <v>445</v>
      </c>
      <c r="I152" s="16"/>
    </row>
    <row r="153" spans="1:9" ht="12.75" customHeight="1">
      <c r="A153" s="13"/>
      <c r="B153" s="13"/>
      <c r="C153" s="13"/>
      <c r="D153" s="14" t="s">
        <v>65</v>
      </c>
      <c r="E153" s="15" t="s">
        <v>66</v>
      </c>
      <c r="F153" s="16" t="s">
        <v>446</v>
      </c>
      <c r="G153" s="16" t="s">
        <v>447</v>
      </c>
      <c r="H153" s="16" t="s">
        <v>448</v>
      </c>
      <c r="I153" s="16"/>
    </row>
    <row r="154" spans="1:9" ht="12.75" customHeight="1">
      <c r="A154" s="5" t="s">
        <v>449</v>
      </c>
      <c r="B154" s="5"/>
      <c r="C154" s="5"/>
      <c r="D154" s="5"/>
      <c r="E154" s="6" t="s">
        <v>450</v>
      </c>
      <c r="F154" s="7">
        <f>F155+F157</f>
        <v>696382</v>
      </c>
      <c r="G154" s="7" t="s">
        <v>11</v>
      </c>
      <c r="H154" s="7">
        <f>H155+H157</f>
        <v>696382</v>
      </c>
      <c r="I154" s="7"/>
    </row>
    <row r="155" spans="1:9" ht="16.5" customHeight="1">
      <c r="A155" s="8"/>
      <c r="B155" s="9" t="s">
        <v>451</v>
      </c>
      <c r="C155" s="9"/>
      <c r="D155" s="10"/>
      <c r="E155" s="11" t="s">
        <v>452</v>
      </c>
      <c r="F155" s="12">
        <f>F156</f>
        <v>0</v>
      </c>
      <c r="G155" s="12" t="s">
        <v>453</v>
      </c>
      <c r="H155" s="12">
        <f>H156</f>
        <v>0</v>
      </c>
      <c r="I155" s="12"/>
    </row>
    <row r="156" spans="1:9" ht="12.75" customHeight="1">
      <c r="A156" s="13"/>
      <c r="B156" s="13"/>
      <c r="C156" s="13"/>
      <c r="D156" s="14" t="s">
        <v>14</v>
      </c>
      <c r="E156" s="15" t="s">
        <v>15</v>
      </c>
      <c r="F156" s="16" t="s">
        <v>454</v>
      </c>
      <c r="G156" s="16" t="s">
        <v>453</v>
      </c>
      <c r="H156" s="16" t="s">
        <v>455</v>
      </c>
      <c r="I156" s="16"/>
    </row>
    <row r="157" spans="1:9" ht="16.5" customHeight="1">
      <c r="A157" s="8"/>
      <c r="B157" s="9" t="s">
        <v>456</v>
      </c>
      <c r="C157" s="9"/>
      <c r="D157" s="10"/>
      <c r="E157" s="11" t="s">
        <v>305</v>
      </c>
      <c r="F157" s="12">
        <f>F158</f>
        <v>0</v>
      </c>
      <c r="G157" s="12" t="s">
        <v>457</v>
      </c>
      <c r="H157" s="12">
        <f>H158</f>
        <v>0</v>
      </c>
      <c r="I157" s="12"/>
    </row>
    <row r="158" spans="1:9" ht="12.75" customHeight="1">
      <c r="A158" s="13"/>
      <c r="B158" s="13"/>
      <c r="C158" s="13"/>
      <c r="D158" s="14" t="s">
        <v>52</v>
      </c>
      <c r="E158" s="15" t="s">
        <v>53</v>
      </c>
      <c r="F158" s="16" t="s">
        <v>458</v>
      </c>
      <c r="G158" s="16" t="s">
        <v>457</v>
      </c>
      <c r="H158" s="16" t="s">
        <v>459</v>
      </c>
      <c r="I158" s="16"/>
    </row>
    <row r="159" spans="1:9" ht="12.75" customHeight="1">
      <c r="A159" s="5" t="s">
        <v>460</v>
      </c>
      <c r="B159" s="5"/>
      <c r="C159" s="5"/>
      <c r="D159" s="5"/>
      <c r="E159" s="6" t="s">
        <v>461</v>
      </c>
      <c r="F159" s="7">
        <f>F160+F165</f>
        <v>1720241</v>
      </c>
      <c r="G159" s="7" t="s">
        <v>11</v>
      </c>
      <c r="H159" s="7">
        <f>H160+H165</f>
        <v>1720241</v>
      </c>
      <c r="I159" s="7"/>
    </row>
    <row r="160" spans="1:9" ht="16.5" customHeight="1">
      <c r="A160" s="8"/>
      <c r="B160" s="9" t="s">
        <v>462</v>
      </c>
      <c r="C160" s="9"/>
      <c r="D160" s="10"/>
      <c r="E160" s="11" t="s">
        <v>463</v>
      </c>
      <c r="F160" s="12">
        <f>F161+F162+F163+F164</f>
        <v>1163241</v>
      </c>
      <c r="G160" s="12">
        <f>G161+G162+G163+G164</f>
        <v>-19060</v>
      </c>
      <c r="H160" s="12">
        <f>H161+H162+H163+H164</f>
        <v>1144181</v>
      </c>
      <c r="I160" s="12"/>
    </row>
    <row r="161" spans="1:9" ht="12.75" customHeight="1">
      <c r="A161" s="13"/>
      <c r="B161" s="13"/>
      <c r="C161" s="13"/>
      <c r="D161" s="14" t="s">
        <v>34</v>
      </c>
      <c r="E161" s="15" t="s">
        <v>35</v>
      </c>
      <c r="F161" s="16" t="s">
        <v>464</v>
      </c>
      <c r="G161" s="16" t="s">
        <v>58</v>
      </c>
      <c r="H161" s="16">
        <f aca="true" t="shared" si="0" ref="H161:H164">F161+G161</f>
        <v>156292</v>
      </c>
      <c r="I161" s="16"/>
    </row>
    <row r="162" spans="1:9" ht="12.75" customHeight="1">
      <c r="A162" s="13"/>
      <c r="B162" s="13"/>
      <c r="C162" s="13"/>
      <c r="D162" s="14" t="s">
        <v>39</v>
      </c>
      <c r="E162" s="15" t="s">
        <v>40</v>
      </c>
      <c r="F162" s="16" t="s">
        <v>465</v>
      </c>
      <c r="G162" s="16" t="s">
        <v>275</v>
      </c>
      <c r="H162" s="16">
        <f t="shared" si="0"/>
        <v>19553</v>
      </c>
      <c r="I162" s="16"/>
    </row>
    <row r="163" spans="1:9" ht="23.25" customHeight="1">
      <c r="A163" s="13"/>
      <c r="B163" s="13"/>
      <c r="C163" s="13"/>
      <c r="D163" s="14" t="s">
        <v>221</v>
      </c>
      <c r="E163" s="15" t="s">
        <v>222</v>
      </c>
      <c r="F163" s="16" t="s">
        <v>466</v>
      </c>
      <c r="G163" s="16" t="s">
        <v>467</v>
      </c>
      <c r="H163" s="16">
        <f t="shared" si="0"/>
        <v>25996</v>
      </c>
      <c r="I163" s="16"/>
    </row>
    <row r="164" spans="1:9" ht="12.75" customHeight="1">
      <c r="A164" s="13"/>
      <c r="B164" s="13"/>
      <c r="C164" s="13"/>
      <c r="D164" s="14" t="s">
        <v>19</v>
      </c>
      <c r="E164" s="15" t="s">
        <v>20</v>
      </c>
      <c r="F164" s="16" t="s">
        <v>468</v>
      </c>
      <c r="G164" s="16">
        <v>-7260</v>
      </c>
      <c r="H164" s="16">
        <f t="shared" si="0"/>
        <v>942340</v>
      </c>
      <c r="I164" s="16"/>
    </row>
    <row r="165" spans="1:9" ht="16.5" customHeight="1">
      <c r="A165" s="8"/>
      <c r="B165" s="9" t="s">
        <v>469</v>
      </c>
      <c r="C165" s="9"/>
      <c r="D165" s="10"/>
      <c r="E165" s="11" t="s">
        <v>470</v>
      </c>
      <c r="F165" s="12">
        <f>F166+F167</f>
        <v>557000</v>
      </c>
      <c r="G165" s="12">
        <f>G166+G167</f>
        <v>19060</v>
      </c>
      <c r="H165" s="12">
        <f>H166+H167</f>
        <v>576060</v>
      </c>
      <c r="I165" s="12"/>
    </row>
    <row r="166" spans="1:9" ht="12.75" customHeight="1">
      <c r="A166" s="13"/>
      <c r="B166" s="13"/>
      <c r="C166" s="13"/>
      <c r="D166" s="14" t="s">
        <v>52</v>
      </c>
      <c r="E166" s="15" t="s">
        <v>53</v>
      </c>
      <c r="F166" s="16" t="s">
        <v>471</v>
      </c>
      <c r="G166" s="16">
        <v>2100</v>
      </c>
      <c r="H166" s="16">
        <f aca="true" t="shared" si="1" ref="H166:H167">F166+G166</f>
        <v>120100</v>
      </c>
      <c r="I166" s="16"/>
    </row>
    <row r="167" spans="1:9" ht="12.75" customHeight="1">
      <c r="A167" s="13"/>
      <c r="B167" s="13"/>
      <c r="C167" s="13"/>
      <c r="D167" s="14" t="s">
        <v>19</v>
      </c>
      <c r="E167" s="15" t="s">
        <v>20</v>
      </c>
      <c r="F167" s="16" t="s">
        <v>472</v>
      </c>
      <c r="G167" s="16">
        <v>16960</v>
      </c>
      <c r="H167" s="16">
        <f t="shared" si="1"/>
        <v>455960</v>
      </c>
      <c r="I167" s="16"/>
    </row>
    <row r="168" spans="1:4" ht="16.5" customHeight="1">
      <c r="A168" s="17"/>
      <c r="B168" s="17"/>
      <c r="C168" s="17"/>
      <c r="D168" s="17"/>
    </row>
    <row r="169" spans="1:9" ht="13.5" customHeight="1">
      <c r="A169" s="18" t="s">
        <v>473</v>
      </c>
      <c r="B169" s="18"/>
      <c r="C169" s="18"/>
      <c r="D169" s="18"/>
      <c r="E169" s="18"/>
      <c r="F169" s="19">
        <f>F4+F8+F13+F27+F103+F110+F154+F159</f>
        <v>34085809</v>
      </c>
      <c r="G169" s="19" t="s">
        <v>474</v>
      </c>
      <c r="H169" s="19">
        <f>H4+H8+H13+H27+H103+H110+H154+H159</f>
        <v>33930134</v>
      </c>
      <c r="I169" s="19"/>
    </row>
  </sheetData>
  <sheetProtection selectLockedCells="1" selectUnlockedCells="1"/>
  <mergeCells count="336">
    <mergeCell ref="H1:I1"/>
    <mergeCell ref="A2:I2"/>
    <mergeCell ref="B3:C3"/>
    <mergeCell ref="H3:I3"/>
    <mergeCell ref="B4:C4"/>
    <mergeCell ref="H4:I4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B40:C40"/>
    <mergeCell ref="H40:I40"/>
    <mergeCell ref="B41:C41"/>
    <mergeCell ref="H41:I41"/>
    <mergeCell ref="B42:C42"/>
    <mergeCell ref="H42:I42"/>
    <mergeCell ref="B43:C43"/>
    <mergeCell ref="H43:I43"/>
    <mergeCell ref="B44:C44"/>
    <mergeCell ref="H44:I44"/>
    <mergeCell ref="B45:C45"/>
    <mergeCell ref="H45:I45"/>
    <mergeCell ref="B46:C46"/>
    <mergeCell ref="H46:I46"/>
    <mergeCell ref="B47:C47"/>
    <mergeCell ref="H47:I47"/>
    <mergeCell ref="B48:C48"/>
    <mergeCell ref="H48:I48"/>
    <mergeCell ref="B49:C49"/>
    <mergeCell ref="H49:I49"/>
    <mergeCell ref="B50:C50"/>
    <mergeCell ref="H50:I50"/>
    <mergeCell ref="B51:C51"/>
    <mergeCell ref="H51:I51"/>
    <mergeCell ref="B52:C52"/>
    <mergeCell ref="H52:I52"/>
    <mergeCell ref="B53:C53"/>
    <mergeCell ref="H53:I53"/>
    <mergeCell ref="B54:C54"/>
    <mergeCell ref="H54:I54"/>
    <mergeCell ref="B55:C55"/>
    <mergeCell ref="H55:I55"/>
    <mergeCell ref="B56:C56"/>
    <mergeCell ref="H56:I56"/>
    <mergeCell ref="B57:C57"/>
    <mergeCell ref="H57:I57"/>
    <mergeCell ref="B58:C58"/>
    <mergeCell ref="H58:I58"/>
    <mergeCell ref="B59:C59"/>
    <mergeCell ref="H59:I59"/>
    <mergeCell ref="B60:C60"/>
    <mergeCell ref="H60:I60"/>
    <mergeCell ref="B61:C61"/>
    <mergeCell ref="H61:I61"/>
    <mergeCell ref="B62:C62"/>
    <mergeCell ref="H62:I62"/>
    <mergeCell ref="B63:C63"/>
    <mergeCell ref="H63:I63"/>
    <mergeCell ref="B64:C64"/>
    <mergeCell ref="H64:I64"/>
    <mergeCell ref="B65:C65"/>
    <mergeCell ref="H65:I65"/>
    <mergeCell ref="B66:C66"/>
    <mergeCell ref="H66:I66"/>
    <mergeCell ref="B67:C67"/>
    <mergeCell ref="H67:I67"/>
    <mergeCell ref="B68:C68"/>
    <mergeCell ref="H68:I68"/>
    <mergeCell ref="B69:C69"/>
    <mergeCell ref="H69:I69"/>
    <mergeCell ref="B70:C70"/>
    <mergeCell ref="H70:I70"/>
    <mergeCell ref="B71:C71"/>
    <mergeCell ref="H71:I71"/>
    <mergeCell ref="B72:C72"/>
    <mergeCell ref="H72:I72"/>
    <mergeCell ref="B73:C73"/>
    <mergeCell ref="H73:I73"/>
    <mergeCell ref="B74:C74"/>
    <mergeCell ref="H74:I74"/>
    <mergeCell ref="B75:C75"/>
    <mergeCell ref="H75:I75"/>
    <mergeCell ref="B76:C76"/>
    <mergeCell ref="H76:I76"/>
    <mergeCell ref="B77:C77"/>
    <mergeCell ref="H77:I77"/>
    <mergeCell ref="B78:C78"/>
    <mergeCell ref="H78:I78"/>
    <mergeCell ref="B79:C79"/>
    <mergeCell ref="H79:I79"/>
    <mergeCell ref="B80:C80"/>
    <mergeCell ref="H80:I80"/>
    <mergeCell ref="B81:C81"/>
    <mergeCell ref="H81:I81"/>
    <mergeCell ref="B82:C82"/>
    <mergeCell ref="H82:I82"/>
    <mergeCell ref="B83:C83"/>
    <mergeCell ref="H83:I83"/>
    <mergeCell ref="B84:C84"/>
    <mergeCell ref="H84:I84"/>
    <mergeCell ref="B85:C85"/>
    <mergeCell ref="H85:I85"/>
    <mergeCell ref="B86:C86"/>
    <mergeCell ref="H86:I86"/>
    <mergeCell ref="B87:C87"/>
    <mergeCell ref="H87:I87"/>
    <mergeCell ref="B88:C88"/>
    <mergeCell ref="H88:I88"/>
    <mergeCell ref="B89:C89"/>
    <mergeCell ref="H89:I89"/>
    <mergeCell ref="B90:C90"/>
    <mergeCell ref="H90:I90"/>
    <mergeCell ref="B91:C91"/>
    <mergeCell ref="H91:I91"/>
    <mergeCell ref="B92:C92"/>
    <mergeCell ref="H92:I92"/>
    <mergeCell ref="B93:C93"/>
    <mergeCell ref="H93:I93"/>
    <mergeCell ref="B94:C94"/>
    <mergeCell ref="H94:I94"/>
    <mergeCell ref="B95:C95"/>
    <mergeCell ref="H95:I95"/>
    <mergeCell ref="B96:C96"/>
    <mergeCell ref="H96:I96"/>
    <mergeCell ref="B97:C97"/>
    <mergeCell ref="H97:I97"/>
    <mergeCell ref="B98:C98"/>
    <mergeCell ref="H98:I98"/>
    <mergeCell ref="B99:C99"/>
    <mergeCell ref="H99:I99"/>
    <mergeCell ref="B100:C100"/>
    <mergeCell ref="H100:I100"/>
    <mergeCell ref="B101:C101"/>
    <mergeCell ref="H101:I101"/>
    <mergeCell ref="B102:C102"/>
    <mergeCell ref="H102:I102"/>
    <mergeCell ref="B103:C103"/>
    <mergeCell ref="H103:I103"/>
    <mergeCell ref="B104:C104"/>
    <mergeCell ref="H104:I104"/>
    <mergeCell ref="B105:C105"/>
    <mergeCell ref="H105:I105"/>
    <mergeCell ref="B106:C106"/>
    <mergeCell ref="H106:I106"/>
    <mergeCell ref="B107:C107"/>
    <mergeCell ref="H107:I107"/>
    <mergeCell ref="B108:C108"/>
    <mergeCell ref="H108:I108"/>
    <mergeCell ref="B109:C109"/>
    <mergeCell ref="H109:I109"/>
    <mergeCell ref="B110:C110"/>
    <mergeCell ref="H110:I110"/>
    <mergeCell ref="B111:C111"/>
    <mergeCell ref="H111:I111"/>
    <mergeCell ref="B112:C112"/>
    <mergeCell ref="H112:I112"/>
    <mergeCell ref="B113:C113"/>
    <mergeCell ref="H113:I113"/>
    <mergeCell ref="B114:C114"/>
    <mergeCell ref="H114:I114"/>
    <mergeCell ref="B115:C115"/>
    <mergeCell ref="H115:I115"/>
    <mergeCell ref="B116:C116"/>
    <mergeCell ref="H116:I116"/>
    <mergeCell ref="B117:C117"/>
    <mergeCell ref="H117:I117"/>
    <mergeCell ref="B118:C118"/>
    <mergeCell ref="H118:I118"/>
    <mergeCell ref="B119:C119"/>
    <mergeCell ref="H119:I119"/>
    <mergeCell ref="B120:C120"/>
    <mergeCell ref="H120:I120"/>
    <mergeCell ref="B121:C121"/>
    <mergeCell ref="H121:I121"/>
    <mergeCell ref="B122:C122"/>
    <mergeCell ref="H122:I122"/>
    <mergeCell ref="B123:C123"/>
    <mergeCell ref="H123:I123"/>
    <mergeCell ref="B124:C124"/>
    <mergeCell ref="H124:I124"/>
    <mergeCell ref="B125:C125"/>
    <mergeCell ref="H125:I125"/>
    <mergeCell ref="B126:C126"/>
    <mergeCell ref="H126:I126"/>
    <mergeCell ref="B127:C127"/>
    <mergeCell ref="H127:I127"/>
    <mergeCell ref="B128:C128"/>
    <mergeCell ref="H128:I128"/>
    <mergeCell ref="B129:C129"/>
    <mergeCell ref="H129:I129"/>
    <mergeCell ref="B130:C130"/>
    <mergeCell ref="H130:I130"/>
    <mergeCell ref="B131:C131"/>
    <mergeCell ref="H131:I131"/>
    <mergeCell ref="B132:C132"/>
    <mergeCell ref="H132:I132"/>
    <mergeCell ref="B133:C133"/>
    <mergeCell ref="H133:I133"/>
    <mergeCell ref="B134:C134"/>
    <mergeCell ref="H134:I134"/>
    <mergeCell ref="B135:C135"/>
    <mergeCell ref="H135:I135"/>
    <mergeCell ref="B136:C136"/>
    <mergeCell ref="H136:I136"/>
    <mergeCell ref="B137:C137"/>
    <mergeCell ref="H137:I137"/>
    <mergeCell ref="B138:C138"/>
    <mergeCell ref="H138:I138"/>
    <mergeCell ref="B139:C139"/>
    <mergeCell ref="H139:I139"/>
    <mergeCell ref="B140:C140"/>
    <mergeCell ref="H140:I140"/>
    <mergeCell ref="B141:C141"/>
    <mergeCell ref="H141:I141"/>
    <mergeCell ref="B142:C142"/>
    <mergeCell ref="H142:I142"/>
    <mergeCell ref="B143:C143"/>
    <mergeCell ref="H143:I143"/>
    <mergeCell ref="B144:C144"/>
    <mergeCell ref="H144:I144"/>
    <mergeCell ref="B145:C145"/>
    <mergeCell ref="H145:I145"/>
    <mergeCell ref="B146:C146"/>
    <mergeCell ref="H146:I146"/>
    <mergeCell ref="B147:C147"/>
    <mergeCell ref="H147:I147"/>
    <mergeCell ref="B148:C148"/>
    <mergeCell ref="H148:I148"/>
    <mergeCell ref="B149:C149"/>
    <mergeCell ref="H149:I149"/>
    <mergeCell ref="B150:C150"/>
    <mergeCell ref="H150:I150"/>
    <mergeCell ref="B151:C151"/>
    <mergeCell ref="H151:I151"/>
    <mergeCell ref="B152:C152"/>
    <mergeCell ref="H152:I152"/>
    <mergeCell ref="B153:C153"/>
    <mergeCell ref="H153:I153"/>
    <mergeCell ref="B154:C154"/>
    <mergeCell ref="H154:I154"/>
    <mergeCell ref="B155:C155"/>
    <mergeCell ref="H155:I155"/>
    <mergeCell ref="B156:C156"/>
    <mergeCell ref="H156:I156"/>
    <mergeCell ref="B157:C157"/>
    <mergeCell ref="H157:I157"/>
    <mergeCell ref="B158:C158"/>
    <mergeCell ref="H158:I158"/>
    <mergeCell ref="B159:C159"/>
    <mergeCell ref="H159:I159"/>
    <mergeCell ref="B160:C160"/>
    <mergeCell ref="H160:I160"/>
    <mergeCell ref="B161:C161"/>
    <mergeCell ref="H161:I161"/>
    <mergeCell ref="B162:C162"/>
    <mergeCell ref="H162:I162"/>
    <mergeCell ref="B163:C163"/>
    <mergeCell ref="H163:I163"/>
    <mergeCell ref="B164:C164"/>
    <mergeCell ref="H164:I164"/>
    <mergeCell ref="B165:C165"/>
    <mergeCell ref="H165:I165"/>
    <mergeCell ref="B166:C166"/>
    <mergeCell ref="H166:I166"/>
    <mergeCell ref="B167:C167"/>
    <mergeCell ref="H167:I167"/>
    <mergeCell ref="A168:D168"/>
    <mergeCell ref="E168:I168"/>
    <mergeCell ref="A169:E169"/>
    <mergeCell ref="H169:I16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2015-12-08T07:37:40Z</cp:lastPrinted>
  <dcterms:modified xsi:type="dcterms:W3CDTF">2015-12-08T07:53:58Z</dcterms:modified>
  <cp:category/>
  <cp:version/>
  <cp:contentType/>
  <cp:contentStatus/>
  <cp:revision>23</cp:revision>
</cp:coreProperties>
</file>